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BuÇalışmaKitabı"/>
  <workbookProtection workbookAlgorithmName="SHA-512" workbookHashValue="mzLW6wLJaG2UNKCesfw8tP6YyIzaaIqFd6cBBIN5zhXdSJmDIY8bcTQOBEhtX1G97L2wA+JtHBWz5ItpCpJf8w==" workbookSaltValue="f1BmK/xK80jEyL0S7QEldA==" workbookSpinCount="100000" lockStructure="1"/>
  <bookViews>
    <workbookView xWindow="-120" yWindow="-120" windowWidth="20715" windowHeight="11160" tabRatio="666" firstSheet="1" activeTab="2"/>
  </bookViews>
  <sheets>
    <sheet name="Data (Birim)" sheetId="34" state="hidden" r:id="rId1"/>
    <sheet name="Birim Bilgileri" sheetId="32" r:id="rId2"/>
    <sheet name="1. Sınıf" sheetId="42" r:id="rId3"/>
    <sheet name="2. Sınıf" sheetId="46" r:id="rId4"/>
    <sheet name="3. Sınıf" sheetId="47" r:id="rId5"/>
    <sheet name="4. Sınıf" sheetId="49" r:id="rId6"/>
    <sheet name="Açıklamalar" sheetId="45" r:id="rId7"/>
  </sheets>
  <definedNames>
    <definedName name="_xlnm.Print_Area" localSheetId="2">'1. Sınıf'!$A$1:$I$57</definedName>
    <definedName name="_xlnm.Print_Area" localSheetId="3">'2. Sınıf'!$A$1:$I$60</definedName>
    <definedName name="_xlnm.Print_Area" localSheetId="4">'3. Sınıf'!$A$1:$I$62</definedName>
    <definedName name="_xlnm.Print_Area" localSheetId="5">'4. Sınıf'!$A$1:$I$57</definedName>
    <definedName name="_xlnm.Print_Area" localSheetId="6">Açıklamalar!$A$1:$B$66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2" l="1"/>
  <c r="B3" i="45" l="1"/>
  <c r="B2" i="45"/>
  <c r="B3" i="49"/>
  <c r="B2" i="49"/>
  <c r="B3" i="47"/>
  <c r="B2" i="47"/>
  <c r="B3" i="46"/>
  <c r="B2" i="46"/>
  <c r="B2" i="42"/>
  <c r="E46" i="47"/>
  <c r="F45" i="49"/>
  <c r="E45" i="49"/>
  <c r="D45" i="49"/>
  <c r="C45" i="49"/>
  <c r="F19" i="49"/>
  <c r="E19" i="49"/>
  <c r="D19" i="49"/>
  <c r="C19" i="49"/>
  <c r="F46" i="47"/>
  <c r="D46" i="47"/>
  <c r="C46" i="47"/>
  <c r="F18" i="47"/>
  <c r="E18" i="47"/>
  <c r="D18" i="47"/>
  <c r="C18" i="47"/>
  <c r="F37" i="46"/>
  <c r="E37" i="46"/>
  <c r="D37" i="46"/>
  <c r="C37" i="46"/>
  <c r="F20" i="46"/>
  <c r="E20" i="46"/>
  <c r="D20" i="46"/>
  <c r="C20" i="46"/>
  <c r="F34" i="42" l="1"/>
  <c r="D34" i="42"/>
  <c r="C34" i="42"/>
  <c r="F17" i="42"/>
  <c r="D17" i="42"/>
  <c r="C17" i="42"/>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H1" i="34"/>
  <c r="E17" i="42" l="1"/>
  <c r="E34" i="42"/>
</calcChain>
</file>

<file path=xl/sharedStrings.xml><?xml version="1.0" encoding="utf-8"?>
<sst xmlns="http://schemas.openxmlformats.org/spreadsheetml/2006/main" count="538" uniqueCount="215">
  <si>
    <t>Mühendislik ve Doğa Bilimleri Fakültesi</t>
  </si>
  <si>
    <t>Mimarlık ve Tasarım Fakültesi</t>
  </si>
  <si>
    <t>Teknik Bilimler Meslek Yüksekokulu</t>
  </si>
  <si>
    <t>Bilgisayar Mühendisliği Bölümü</t>
  </si>
  <si>
    <t>Endüstri Ürünleri Tasarımı</t>
  </si>
  <si>
    <t>Çevre Mühendisliği Bölümü</t>
  </si>
  <si>
    <t>İç Mimarlık Bölümü</t>
  </si>
  <si>
    <t>Elektrik-Elektronik Mühendisliği Bölümü</t>
  </si>
  <si>
    <t>Mimarlık Bölümü</t>
  </si>
  <si>
    <t>Endüstri Mühendisliği Bölümü</t>
  </si>
  <si>
    <t>Şehir ve Bölge Planlama Bölümü</t>
  </si>
  <si>
    <t>Harita Mühendisliği Bölümü</t>
  </si>
  <si>
    <t>İnşaat Mühendisliği Bölümü</t>
  </si>
  <si>
    <t>Jeoloji Mühendisliği Bölümü</t>
  </si>
  <si>
    <t>Kimya Mühendisliği Bölümü</t>
  </si>
  <si>
    <t>Maden Mühendisliği Bölümü</t>
  </si>
  <si>
    <t>Makine Mühendisliği Bölümü</t>
  </si>
  <si>
    <t>Metalurji ve Malzeme Mühendisliği Bölümü</t>
  </si>
  <si>
    <t>Temel Bilimler Bölümü</t>
  </si>
  <si>
    <t>Yazılım Mühendisliği Bölümü</t>
  </si>
  <si>
    <t>Fakülte/Yüksek Okul:</t>
  </si>
  <si>
    <t>Bölüm Adı:</t>
  </si>
  <si>
    <t>Öğretim Yılı:</t>
  </si>
  <si>
    <t>T.C. Konya Teknik Üniversitesi</t>
  </si>
  <si>
    <t>Dersin Adı</t>
  </si>
  <si>
    <t>Kredi</t>
  </si>
  <si>
    <t>T</t>
  </si>
  <si>
    <t>U</t>
  </si>
  <si>
    <t>Yerel</t>
  </si>
  <si>
    <t>AKTS</t>
  </si>
  <si>
    <t>Açıklama</t>
  </si>
  <si>
    <t>Yüzyüze
/Uzaktan</t>
  </si>
  <si>
    <t>Ders Sorumlusu</t>
  </si>
  <si>
    <t>Dersin
Kodu</t>
  </si>
  <si>
    <t>Toplam Kredi</t>
  </si>
  <si>
    <t>1. SINIF</t>
  </si>
  <si>
    <t>2. Yarıyıl (Bahar)</t>
  </si>
  <si>
    <t>DİPNOTLAR, ÖNŞARTLAR, AÇIKLAMALAR</t>
  </si>
  <si>
    <t>[1]</t>
  </si>
  <si>
    <t>[2]</t>
  </si>
  <si>
    <t>2. SINIF</t>
  </si>
  <si>
    <t>3. Yarıyıl (Güz)</t>
  </si>
  <si>
    <t>4. Yarıyıl (Bahar)</t>
  </si>
  <si>
    <t>3. SINIF</t>
  </si>
  <si>
    <t>5. Yarıyıl (Güz)</t>
  </si>
  <si>
    <t>6. Yarıyıl (Bahar)</t>
  </si>
  <si>
    <t>4. SINIF</t>
  </si>
  <si>
    <t>7. Yarıyıl (Güz)</t>
  </si>
  <si>
    <t>8. Yarıyıl (Bahar)</t>
  </si>
  <si>
    <t>No</t>
  </si>
  <si>
    <t>[3]</t>
  </si>
  <si>
    <t>5. Yarıyıl (Güz)-Seçmeli Dersler</t>
  </si>
  <si>
    <t>Yz</t>
  </si>
  <si>
    <t>7. Yarıyıl (Güz)-Seçmeli Dersler</t>
  </si>
  <si>
    <t>8. Yarıyıl (Bahar)-Seçmeli Dersler</t>
  </si>
  <si>
    <t>6. Yarıyıl (Bahar)-Seçmeli Dersler</t>
  </si>
  <si>
    <t>NÖ</t>
  </si>
  <si>
    <t>Öğretim Türü:</t>
  </si>
  <si>
    <t>Ayakkabı Tasarım ve Üretimi</t>
  </si>
  <si>
    <t>Basım ve Yayım Teknolojileri</t>
  </si>
  <si>
    <t>Basım ve Yayın Teknolojileri</t>
  </si>
  <si>
    <t>Bilgisayar Programcılığı</t>
  </si>
  <si>
    <t>Elektrik</t>
  </si>
  <si>
    <t>Elektronik Haberleşme Teknolojisi</t>
  </si>
  <si>
    <t>Elektronik Teknolojisi</t>
  </si>
  <si>
    <t>Gıda Teknolojisi</t>
  </si>
  <si>
    <t>Giyim Üretim Teknolojisi</t>
  </si>
  <si>
    <t>Harita ve Kadastro</t>
  </si>
  <si>
    <t>İklimlendirme ve Soğutma Teknolojisi</t>
  </si>
  <si>
    <t>İnşaat Teknolojisi</t>
  </si>
  <si>
    <t>İş Sağlığı ve Güvenliği</t>
  </si>
  <si>
    <t>Kimya Teknolojisi</t>
  </si>
  <si>
    <t>Kontrol ve Otomasyon Teknolojisi</t>
  </si>
  <si>
    <t>Makine</t>
  </si>
  <si>
    <t>Makine Resim ve Konstrüksiyonu</t>
  </si>
  <si>
    <t>Makine, Resim ve Konstrüksiyon</t>
  </si>
  <si>
    <t>Mobilya ve Dekorasyon</t>
  </si>
  <si>
    <t>Nükleer Teknoloji ve Radyasyon Güvenliği</t>
  </si>
  <si>
    <t>Tarım Makineleri</t>
  </si>
  <si>
    <t>Yapı Yalıtım Teknolojisi</t>
  </si>
  <si>
    <t>Matematik-1</t>
  </si>
  <si>
    <t>Türk Dili -1</t>
  </si>
  <si>
    <t>Atatürk İlkeleri ve İnkılap Tarihi-1</t>
  </si>
  <si>
    <t>Çevre Mühendisliğine Giriş</t>
  </si>
  <si>
    <t>Teknik Resim</t>
  </si>
  <si>
    <t>Yabancı Dil -1</t>
  </si>
  <si>
    <t>Genel Kimya</t>
  </si>
  <si>
    <t>Fakülte Öğretim Elemanları</t>
  </si>
  <si>
    <t>Ortak Dersler</t>
  </si>
  <si>
    <t>Prof. Dr. Şükrü DURSUN</t>
  </si>
  <si>
    <t>Uz</t>
  </si>
  <si>
    <t>Matematik-2</t>
  </si>
  <si>
    <t>Bilgisayar Destekli Teknik Resim</t>
  </si>
  <si>
    <t>Türk Dili -2</t>
  </si>
  <si>
    <t>Atatürk İlkeleri ve İnkılap Tarihi-2</t>
  </si>
  <si>
    <t>Ekoloji</t>
  </si>
  <si>
    <t>Genel Fizik</t>
  </si>
  <si>
    <t>Yabancı Dil-2</t>
  </si>
  <si>
    <t>Çevre Kimyası-1</t>
  </si>
  <si>
    <t>Matematik-3</t>
  </si>
  <si>
    <t>İstatistik ve Olasılık</t>
  </si>
  <si>
    <t>Akışkanlar Mekaniği</t>
  </si>
  <si>
    <t>Çevre Mikrobiyolojisi</t>
  </si>
  <si>
    <t>Statik-Mukavemet</t>
  </si>
  <si>
    <t>İş Sağlığı ve Güvenliği-1</t>
  </si>
  <si>
    <t>OSD 1</t>
  </si>
  <si>
    <t>Mühendislik Matematiği</t>
  </si>
  <si>
    <t>Hidrolik</t>
  </si>
  <si>
    <t>Zemin Mekaniği</t>
  </si>
  <si>
    <t>Hidroloji</t>
  </si>
  <si>
    <t>Çevre Kimyası-2</t>
  </si>
  <si>
    <t xml:space="preserve">İş Sağlığı ve Güvenliği-2 </t>
  </si>
  <si>
    <t>Çevre Kimyası Laboratuvarı</t>
  </si>
  <si>
    <t>OSD 2</t>
  </si>
  <si>
    <t>Prof. Dr. Mehmet Emin ARGUN</t>
  </si>
  <si>
    <t>Doç. Dr. Süheyla TONGUR</t>
  </si>
  <si>
    <t>Dr. Öğr. Üyesi Selim DOĞAN</t>
  </si>
  <si>
    <t>Dr. Öğr. Üyesi Merve KALEM</t>
  </si>
  <si>
    <t xml:space="preserve">Prof. Dr. Mehmet Emin ARGUN </t>
  </si>
  <si>
    <t>[4]</t>
  </si>
  <si>
    <t>[5]</t>
  </si>
  <si>
    <t>Fiziksel Temel İşlemler</t>
  </si>
  <si>
    <t>Su Kalitesi Yönetimi</t>
  </si>
  <si>
    <t>Çevre Ekonomisi</t>
  </si>
  <si>
    <t>Su Temini ve Sistem Tasarımı</t>
  </si>
  <si>
    <t xml:space="preserve">Şehircilik ve Çevre Planlama </t>
  </si>
  <si>
    <t>Yaz Uygulaması-1</t>
  </si>
  <si>
    <t>Teknik Seçmeli Ders 1</t>
  </si>
  <si>
    <t>Teknik Seçmeli Ders 2</t>
  </si>
  <si>
    <t>[6]</t>
  </si>
  <si>
    <t>[7]</t>
  </si>
  <si>
    <t>Bölüm Öğretim Elemanları</t>
  </si>
  <si>
    <t>Yapı Mühendisliği</t>
  </si>
  <si>
    <t>Malzeme Bilimi</t>
  </si>
  <si>
    <t>Ölçme Bilgisi</t>
  </si>
  <si>
    <t>Çevre Jeolojisi</t>
  </si>
  <si>
    <t xml:space="preserve">Enstrümantal Analiz </t>
  </si>
  <si>
    <t>Gürültü Kirliliği ve Kontrolü</t>
  </si>
  <si>
    <t>Mesleki Yabancı Dil</t>
  </si>
  <si>
    <t>Elektrokimya</t>
  </si>
  <si>
    <t>Kimyasal ve Biyolojik Temel İşlemler</t>
  </si>
  <si>
    <t>İçme Suyu Arıtımı</t>
  </si>
  <si>
    <t xml:space="preserve">Atıksuların Uzaklaştırılması ve Sistem Tasarımı </t>
  </si>
  <si>
    <t xml:space="preserve">İçme Suyu Kalitesi </t>
  </si>
  <si>
    <t>Temel İşlemler Laboratuvarı</t>
  </si>
  <si>
    <t>Teknik Seçmeli Ders 3</t>
  </si>
  <si>
    <t>Teknik Seçmeli Ders 4</t>
  </si>
  <si>
    <t>[8]</t>
  </si>
  <si>
    <t>Deniz Kirliliği ve Kontrolü</t>
  </si>
  <si>
    <t xml:space="preserve">Küresel İklim Değişikliği </t>
  </si>
  <si>
    <t>Hava Kalitesi</t>
  </si>
  <si>
    <t>Toprak Kirliliği ve Kontrolü</t>
  </si>
  <si>
    <t>Enerji Kaynakları ve Çevre</t>
  </si>
  <si>
    <t xml:space="preserve">Termodinamik </t>
  </si>
  <si>
    <t>[9]</t>
  </si>
  <si>
    <t>[10]</t>
  </si>
  <si>
    <t>Çevre Mühendisliği Uygulamaları</t>
  </si>
  <si>
    <t>Katı Atık Yönetimi</t>
  </si>
  <si>
    <t>Çevre Modellemesi</t>
  </si>
  <si>
    <t xml:space="preserve">İçme Suyu Arıtımı Yıliçi Uygulaması </t>
  </si>
  <si>
    <t>Atıksu Arıtımı</t>
  </si>
  <si>
    <t>Mühendislikte Disiplinlerarası Çalışmalar</t>
  </si>
  <si>
    <t>Yaz Uygulaması-2</t>
  </si>
  <si>
    <t>Biyolojik Nütrient Giderimi</t>
  </si>
  <si>
    <t>Arıtma Çamurları Kontrolü</t>
  </si>
  <si>
    <t>Atıksuların Yeniden Kullanılması</t>
  </si>
  <si>
    <t xml:space="preserve">Arıtma Tesisi Hidroliği </t>
  </si>
  <si>
    <t xml:space="preserve">Mesleki Etik </t>
  </si>
  <si>
    <t>Proje ve Risk Yönetimi</t>
  </si>
  <si>
    <t>Endüstriyel Kirlenme Kontrolü</t>
  </si>
  <si>
    <t>Atıksu Arıtımı Yıl İçi Uygulaması</t>
  </si>
  <si>
    <t>Hava Kirliliği ve Kontrolü</t>
  </si>
  <si>
    <t>Çevre Mevzuatı</t>
  </si>
  <si>
    <t>Çevresel Etki Değerlendirmesi</t>
  </si>
  <si>
    <t>Tehlikeli ve Zararlı Atıklar</t>
  </si>
  <si>
    <t>Arıtma Tesisleri İşletmesi</t>
  </si>
  <si>
    <t>Küçük Yerleşmelerde Atıksu Yönetimi</t>
  </si>
  <si>
    <t>Anaerobik Arıtım</t>
  </si>
  <si>
    <t>Katı Atık Geri Kazanımı</t>
  </si>
  <si>
    <t>Teknik Seçmeli Ders 5</t>
  </si>
  <si>
    <t>Teknik Seçmeli Ders 6</t>
  </si>
  <si>
    <t>Teknik Seçmeli Ders 7</t>
  </si>
  <si>
    <t>Teknik Seçmeli Ders 8</t>
  </si>
  <si>
    <t>[11]</t>
  </si>
  <si>
    <t>[12]</t>
  </si>
  <si>
    <t>[13]</t>
  </si>
  <si>
    <t>[14]</t>
  </si>
  <si>
    <t>[15]</t>
  </si>
  <si>
    <t>[16]</t>
  </si>
  <si>
    <t>[17]</t>
  </si>
  <si>
    <t>[18]</t>
  </si>
  <si>
    <t>[19]</t>
  </si>
  <si>
    <t>Uygulamalı Ders</t>
  </si>
  <si>
    <t xml:space="preserve">1201317 kodlu Mesleki Etik dersinden başarısız olan veya daha önce bu dersi hiç almamış olan öğrenciler 1201326 kodlu İş Sağlığı ve Güvenliği-1 dersini almak zorundadır. </t>
  </si>
  <si>
    <t xml:space="preserve">Ortak Seçmeli Ders havuzundan alınacak ders/dersler toplam akts kredisine sayılmayacaktır. </t>
  </si>
  <si>
    <t>Uygulamalı Ders. 1201425 (FF) veya dersi alıyor olmak</t>
  </si>
  <si>
    <t xml:space="preserve">Uygulamalı Ders. 1201406 kodlu dersten en az DD almak. Bu dersin final ve/veya bütünleme sınavına girebilmek için tasarım dosyasını (proje) dönem sonunda ilan edilen tarihte teslim etmiş olmak ve yıl içi çalışmalarından başarılı bulunmuş olmak şarttır. Bu dersi ilk alışlarında tasarım dosyasından başarısız bulunan öğrenciler, dersi tekrar aldıklarında projeleri tekrar yapacaklardır. Tasarım dosyasından başarılı bulunan öğrenciler ise bu dersi sonraki alışlarında sadece sınavlara girebileceklerdir. 2021/22 Öğretim Döneminden önceki dönemlerde ön şartı FF ile sağlamış olan öğrenciler DD ön şartından muaf olacaklar ve FF ön şartı ile dersi alacaklardır. </t>
  </si>
  <si>
    <t xml:space="preserve">1201599 kodlu Yaz Uygulaması-1, 4. yarıyılın sonunda öğrencinin zorunlu olarak yapacağı 20 iş günlük laboratuvar stajıdır. 5. Yarıyıldan ders almayan öğrenciler Yaz Uygulaması 1 yapamaz. </t>
  </si>
  <si>
    <t>1201307 kodlu dersten en az FF almış olmak.</t>
  </si>
  <si>
    <t xml:space="preserve">1201412 kodlu Termodinamik dersinden başarısız olan veya daha önce bu dersi hiç almamış olan öğrenciler 1201426 kodlu İş Sağlığı ve Güvenliği-2 dersini almak zorundadır. </t>
  </si>
  <si>
    <t xml:space="preserve">5. Yarıyıl teknik seçmeli ders grubundan toplamda İKİ (2) ders alınmalıdır. Bu öğretim yılından önce A-B, C-D, E-F, G-H gruplarındaki seçmeli derslerden alan ve başarısız olan öğrenciler; bu gruptaki seçmeli derslerden başarısız olduğu veya daha önce almadığı dersleri seçecektir. </t>
  </si>
  <si>
    <t xml:space="preserve">Uygulamalı Ders. 1201501 (DD) ve 1201601 (DD) veya dersi alıyor olmak. 2021/22 Öğretim Döneminden önceki dönemlerde ön şartı FF ile sağlamış olan öğrenciler DD ön şartından muaf olacaklar ve FF ön şartı ile dersi alacaklardır. </t>
  </si>
  <si>
    <t xml:space="preserve">1201412 kodlu Termodinamik dersini daha önce almış ve başarılı olan öğrenciler bu dersi seçemez. </t>
  </si>
  <si>
    <t xml:space="preserve">Uygulamalı Ders. Teorik olarak 1201701 kodlu dersi aldığı dönemin sonunda mezun olabilecek veya tek derse kalabilecek durumda olan öğrenciler bu dersi alabilecektir. </t>
  </si>
  <si>
    <t xml:space="preserve">Uygulamalı Ders. 1201607 kodlu dersten en az DD almış olmak. Bu dersin final ve/veya bütünleme sınavına girebilmek için tasarım dosyasını (proje) dönem sonunda ilan edilen tarihte teslim etmiş olmak ve yıl içi çalışmalarından başarılı bulunmuş olmak şarttır. Bu dersi ilk alışlarında tasarım dosyasından başarısız bulunan öğrenciler, dersi tekrar aldıklarında projeleri tekrar yapacaklardır. Tasarım dosyasından başarılı bulunan öğrenciler ise bu dersi sonraki alışlarında sadece sınavlara girebileceklerdir. </t>
  </si>
  <si>
    <t xml:space="preserve">1201799 kodlu Yaz Uygulaması-2, 6. yarıyılın sonunda öğrencinin zorunlu olarak yapacağı 20 iş günlük stajıdır. 7. Yarıyıldan ders almayan öğrenciler Yaz Uygulaması 2'yi yapamaz. </t>
  </si>
  <si>
    <t xml:space="preserve">7. Yarıyıl teknik seçmeli ders grubundan toplamda İKİ (2) ders alınmalıdır. Bu öğretim yılından önce A-B, C-D, E-F, G-H gruplarındaki seçmeli derslerden alan ve başarısız olan öğrenciler; bu gruptaki seçmeli derslerden başarısız olduğu veya daha önce almadığı dersleri seçecektir. </t>
  </si>
  <si>
    <t xml:space="preserve">1201317 kodlu Mesleki Etik dersini daha önce almış ve başarılı olan öğrenciler bu dersi seçemez. </t>
  </si>
  <si>
    <t xml:space="preserve">Uygulamalı Ders. 1201709 kodlu dersten en az DD almış olmak. Bu dersin final ve/veya bütünleme sınavına girebilmek için tasarım dosyasını (proje) dönem sonunda ilan edilen tarihte teslim etmiş olmak ve yıl içi çalışmalarından başarılı bulunmuş olmak şarttır. Bu dersi ilk alışlarında tasarım dosyasından başarısız bulunan öğrenciler, dersi tekrar aldıklarında projeleri tekrar yapacaklardır. Tasarım dosyasından başarılı bulunan öğrenciler ise bu dersi sonraki alışlarında sadece sınavlara girebileceklerdir. </t>
  </si>
  <si>
    <t xml:space="preserve">8. Yarıyıl teknik seçmeli ders grubundan toplamda İKİ (2) ders alınmalıdır. Bu öğretim yılından önce A-B, C-D, E-F, G-H gruplarındaki seçmeli derslerden alan ve başarısız olan öğrenciler; bu gruptaki seçmeli derslerden başarısız olduğu veya daha önce almadığı dersleri seçecektir. </t>
  </si>
  <si>
    <t xml:space="preserve">6. yarıyıl teknik seçmeli ders grubundan toplamda İKİ (2) ders alınmalıdır. Bu öğretim yılından önce A-B, C-D, E-F, G-H gruplarındaki seçmeli derslerden alan ve başarısız olan öğrenciler; bu gruptaki seçmeli derslerden başarısız olduğu veya daha önce almadığı dersleri seçecektir. 1201619 kodlu Laboratuvar Akreditasyonu dersini alıp başarısız olan Grup II Teknik SEÇMELİ Derslerinden birini almak zorundadır. </t>
  </si>
  <si>
    <t>1. Yarıyıl (Güz) [1]</t>
  </si>
  <si>
    <t>[20]</t>
  </si>
  <si>
    <t>2025-2026</t>
  </si>
  <si>
    <t>Öğretim Planı 1. yarıyıldan itibaren öğrenimine devam eden öğrenciler için uygulanacaktır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</si>
</sst>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quot;-&quot;"/>
    <numFmt numFmtId="165" formatCode="0.0"/>
    <numFmt numFmtId="166" formatCode="0.0;0.0;&quot;-&quot;"/>
  </numFmts>
  <fonts count="10"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Times New Roman"/>
      <family val="1"/>
      <charset val="162"/>
    </font>
    <font>
      <sz val="10"/>
      <color theme="1"/>
      <name val="Times New Roman"/>
      <family val="1"/>
      <charset val="162"/>
    </font>
    <font>
      <b/>
      <sz val="10"/>
      <color theme="0"/>
      <name val="Times New Roman"/>
      <family val="1"/>
      <charset val="162"/>
    </font>
    <font>
      <b/>
      <sz val="12"/>
      <color theme="1"/>
      <name val="Times New Roman"/>
      <family val="1"/>
      <charset val="162"/>
    </font>
    <font>
      <sz val="10"/>
      <color theme="1"/>
      <name val="Arial"/>
      <family val="2"/>
      <charset val="162"/>
    </font>
    <font>
      <sz val="10"/>
      <color rgb="FF000000"/>
      <name val="Times New Roman"/>
      <family val="1"/>
      <charset val="162"/>
    </font>
    <font>
      <sz val="10"/>
      <color rgb="FFFF0000"/>
      <name val="Times New Roman"/>
      <family val="1"/>
      <charset val="16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A02F20"/>
        <bgColor indexed="64"/>
      </patternFill>
    </fill>
    <fill>
      <patternFill patternType="solid">
        <fgColor theme="0" tint="-0.249977111117893"/>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A02F20"/>
      </left>
      <right style="thin">
        <color rgb="FFA02F20"/>
      </right>
      <top style="thin">
        <color rgb="FFA02F20"/>
      </top>
      <bottom/>
      <diagonal/>
    </border>
    <border>
      <left style="thin">
        <color rgb="FFA02F20"/>
      </left>
      <right style="thin">
        <color rgb="FFA02F20"/>
      </right>
      <top/>
      <bottom style="thin">
        <color rgb="FFA02F20"/>
      </bottom>
      <diagonal/>
    </border>
    <border>
      <left style="thin">
        <color rgb="FFA02F20"/>
      </left>
      <right style="thin">
        <color theme="1" tint="0.499984740745262"/>
      </right>
      <top style="thin">
        <color rgb="FFA02F20"/>
      </top>
      <bottom style="thin">
        <color theme="1" tint="0.499984740745262"/>
      </bottom>
      <diagonal/>
    </border>
    <border>
      <left style="thin">
        <color theme="1" tint="0.499984740745262"/>
      </left>
      <right style="thin">
        <color theme="1" tint="0.499984740745262"/>
      </right>
      <top style="thin">
        <color rgb="FFA02F20"/>
      </top>
      <bottom style="thin">
        <color theme="1" tint="0.499984740745262"/>
      </bottom>
      <diagonal/>
    </border>
    <border>
      <left style="thin">
        <color theme="1" tint="0.499984740745262"/>
      </left>
      <right style="thin">
        <color rgb="FFA02F20"/>
      </right>
      <top style="thin">
        <color rgb="FFA02F20"/>
      </top>
      <bottom style="thin">
        <color theme="1" tint="0.499984740745262"/>
      </bottom>
      <diagonal/>
    </border>
    <border>
      <left style="thin">
        <color rgb="FFA02F20"/>
      </left>
      <right style="thin">
        <color theme="1" tint="0.499984740745262"/>
      </right>
      <top style="thin">
        <color theme="1" tint="0.499984740745262"/>
      </top>
      <bottom style="thin">
        <color rgb="FFA02F20"/>
      </bottom>
      <diagonal/>
    </border>
    <border>
      <left style="thin">
        <color theme="1" tint="0.499984740745262"/>
      </left>
      <right style="thin">
        <color theme="1" tint="0.499984740745262"/>
      </right>
      <top style="thin">
        <color theme="1" tint="0.499984740745262"/>
      </top>
      <bottom style="thin">
        <color rgb="FFA02F20"/>
      </bottom>
      <diagonal/>
    </border>
    <border>
      <left style="thin">
        <color theme="1" tint="0.499984740745262"/>
      </left>
      <right style="thin">
        <color rgb="FFA02F20"/>
      </right>
      <top style="thin">
        <color theme="1" tint="0.499984740745262"/>
      </top>
      <bottom style="thin">
        <color rgb="FFA02F20"/>
      </bottom>
      <diagonal/>
    </border>
    <border>
      <left style="thin">
        <color rgb="FFA02F20"/>
      </left>
      <right style="thin">
        <color rgb="FFA02F20"/>
      </right>
      <top style="thin">
        <color rgb="FFA02F20"/>
      </top>
      <bottom style="thin">
        <color theme="1" tint="0.499984740745262"/>
      </bottom>
      <diagonal/>
    </border>
    <border>
      <left style="thin">
        <color rgb="FFA02F20"/>
      </left>
      <right style="thin">
        <color rgb="FFA02F20"/>
      </right>
      <top style="thin">
        <color theme="1" tint="0.499984740745262"/>
      </top>
      <bottom style="thin">
        <color theme="1" tint="0.499984740745262"/>
      </bottom>
      <diagonal/>
    </border>
    <border>
      <left style="thin">
        <color rgb="FFA02F20"/>
      </left>
      <right style="thin">
        <color rgb="FFA02F20"/>
      </right>
      <top style="thin">
        <color theme="1" tint="0.499984740745262"/>
      </top>
      <bottom style="thin">
        <color rgb="FFA02F20"/>
      </bottom>
      <diagonal/>
    </border>
    <border>
      <left style="thin">
        <color rgb="FFA02F20"/>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rgb="FFA02F20"/>
      </right>
      <top style="thin">
        <color theme="1" tint="0.499984740745262"/>
      </top>
      <bottom style="thin">
        <color theme="1" tint="0.499984740745262"/>
      </bottom>
      <diagonal/>
    </border>
    <border>
      <left style="thin">
        <color rgb="FFA02F20"/>
      </left>
      <right style="thin">
        <color rgb="FFA02F20"/>
      </right>
      <top style="thin">
        <color theme="1" tint="0.499984740745262"/>
      </top>
      <bottom/>
      <diagonal/>
    </border>
    <border>
      <left style="thin">
        <color rgb="FFA02F20"/>
      </left>
      <right/>
      <top style="thin">
        <color rgb="FFA02F20"/>
      </top>
      <bottom style="thin">
        <color rgb="FFA02F20"/>
      </bottom>
      <diagonal/>
    </border>
    <border>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style="thin">
        <color rgb="FFA02F20"/>
      </bottom>
      <diagonal/>
    </border>
    <border>
      <left style="thin">
        <color theme="1" tint="0.499984740745262"/>
      </left>
      <right style="thin">
        <color theme="1" tint="0.499984740745262"/>
      </right>
      <top style="thin">
        <color rgb="FFA02F20"/>
      </top>
      <bottom style="thin">
        <color rgb="FFA02F20"/>
      </bottom>
      <diagonal/>
    </border>
    <border>
      <left style="thin">
        <color theme="1" tint="0.499984740745262"/>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diagonal/>
    </border>
    <border>
      <left style="thin">
        <color theme="1" tint="0.499984740745262"/>
      </left>
      <right style="thin">
        <color rgb="FFA02F20"/>
      </right>
      <top style="thin">
        <color rgb="FFA02F20"/>
      </top>
      <bottom/>
      <diagonal/>
    </border>
    <border>
      <left style="thin">
        <color rgb="FFA02F20"/>
      </left>
      <right style="thin">
        <color theme="1" tint="0.499984740745262"/>
      </right>
      <top/>
      <bottom style="thin">
        <color rgb="FFA02F20"/>
      </bottom>
      <diagonal/>
    </border>
    <border>
      <left style="thin">
        <color theme="1" tint="0.499984740745262"/>
      </left>
      <right style="thin">
        <color rgb="FFA02F20"/>
      </right>
      <top/>
      <bottom style="thin">
        <color rgb="FFA02F20"/>
      </bottom>
      <diagonal/>
    </border>
    <border>
      <left style="thin">
        <color rgb="FFA02F20"/>
      </left>
      <right style="thin">
        <color rgb="FFA02F20"/>
      </right>
      <top/>
      <bottom style="thin">
        <color theme="1" tint="0.499984740745262"/>
      </bottom>
      <diagonal/>
    </border>
    <border>
      <left style="thin">
        <color rgb="FFA02F20"/>
      </left>
      <right style="thin">
        <color theme="1" tint="0.499984740745262"/>
      </right>
      <top/>
      <bottom style="thin">
        <color theme="1" tint="0.499984740745262"/>
      </bottom>
      <diagonal/>
    </border>
    <border>
      <left style="thin">
        <color rgb="FFA02F20"/>
      </left>
      <right style="thin">
        <color rgb="FFA02F20"/>
      </right>
      <top style="thin">
        <color rgb="FFA02F20"/>
      </top>
      <bottom style="thin">
        <color rgb="FFA02F2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A02F20"/>
      </left>
      <right/>
      <top style="thin">
        <color theme="1" tint="0.499984740745262"/>
      </top>
      <bottom style="thin">
        <color theme="1" tint="0.499984740745262"/>
      </bottom>
      <diagonal/>
    </border>
    <border>
      <left/>
      <right style="medium">
        <color rgb="FFA02F20"/>
      </right>
      <top/>
      <bottom style="medium">
        <color rgb="FF808080"/>
      </bottom>
      <diagonal/>
    </border>
  </borders>
  <cellStyleXfs count="2">
    <xf numFmtId="0" fontId="0" fillId="0" borderId="0"/>
    <xf numFmtId="0" fontId="2" fillId="0" borderId="0"/>
  </cellStyleXfs>
  <cellXfs count="88">
    <xf numFmtId="0" fontId="0" fillId="0" borderId="0" xfId="0"/>
    <xf numFmtId="0" fontId="1" fillId="2"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3" borderId="0" xfId="0" applyFill="1"/>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6"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165" fontId="4" fillId="6" borderId="5" xfId="0" applyNumberFormat="1"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165" fontId="4" fillId="6" borderId="14" xfId="0" applyNumberFormat="1"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165" fontId="4" fillId="6" borderId="8" xfId="0" applyNumberFormat="1" applyFont="1" applyFill="1" applyBorder="1" applyAlignment="1" applyProtection="1">
      <alignment horizontal="center" vertical="center" wrapText="1"/>
      <protection locked="0"/>
    </xf>
    <xf numFmtId="0" fontId="4" fillId="3" borderId="0" xfId="0" applyFont="1" applyFill="1" applyProtection="1">
      <protection locked="0"/>
    </xf>
    <xf numFmtId="164" fontId="4" fillId="6" borderId="6" xfId="0" applyNumberFormat="1" applyFont="1" applyFill="1" applyBorder="1" applyAlignment="1" applyProtection="1">
      <alignment horizontal="center" vertical="center" wrapText="1"/>
      <protection locked="0"/>
    </xf>
    <xf numFmtId="164" fontId="4" fillId="6" borderId="10" xfId="0" applyNumberFormat="1" applyFont="1" applyFill="1" applyBorder="1" applyAlignment="1" applyProtection="1">
      <alignment horizontal="left" vertical="center" wrapText="1"/>
      <protection locked="0"/>
    </xf>
    <xf numFmtId="164" fontId="4" fillId="6" borderId="15" xfId="0" applyNumberFormat="1" applyFont="1" applyFill="1" applyBorder="1" applyAlignment="1" applyProtection="1">
      <alignment horizontal="center" vertical="center" wrapText="1"/>
      <protection locked="0"/>
    </xf>
    <xf numFmtId="164" fontId="4" fillId="6" borderId="11" xfId="0" applyNumberFormat="1" applyFont="1" applyFill="1" applyBorder="1" applyAlignment="1" applyProtection="1">
      <alignment horizontal="left" vertical="center" wrapText="1"/>
      <protection locked="0"/>
    </xf>
    <xf numFmtId="164" fontId="4" fillId="6" borderId="9" xfId="0" applyNumberFormat="1" applyFont="1" applyFill="1" applyBorder="1" applyAlignment="1" applyProtection="1">
      <alignment horizontal="center" vertical="center" wrapText="1"/>
      <protection locked="0"/>
    </xf>
    <xf numFmtId="164" fontId="4" fillId="6" borderId="12" xfId="0" applyNumberFormat="1" applyFont="1" applyFill="1" applyBorder="1" applyAlignment="1" applyProtection="1">
      <alignment horizontal="left" vertical="center" wrapText="1"/>
      <protection locked="0"/>
    </xf>
    <xf numFmtId="164" fontId="4" fillId="0" borderId="0" xfId="0" applyNumberFormat="1" applyFont="1" applyAlignment="1" applyProtection="1">
      <alignment horizontal="center" vertical="center" wrapText="1"/>
      <protection locked="0"/>
    </xf>
    <xf numFmtId="0" fontId="4" fillId="0" borderId="0" xfId="0" applyFont="1" applyProtection="1">
      <protection locked="0"/>
    </xf>
    <xf numFmtId="164" fontId="3" fillId="2" borderId="19" xfId="0" applyNumberFormat="1" applyFont="1" applyFill="1" applyBorder="1" applyAlignment="1">
      <alignment horizontal="center" vertical="center" wrapText="1"/>
    </xf>
    <xf numFmtId="164" fontId="3" fillId="2" borderId="20" xfId="0" applyNumberFormat="1" applyFont="1" applyFill="1" applyBorder="1" applyAlignment="1">
      <alignment horizontal="center" vertical="center" wrapText="1"/>
    </xf>
    <xf numFmtId="164" fontId="3" fillId="2" borderId="21" xfId="0" applyNumberFormat="1" applyFont="1" applyFill="1" applyBorder="1" applyAlignment="1">
      <alignment horizontal="center" vertical="center" wrapText="1"/>
    </xf>
    <xf numFmtId="0" fontId="3" fillId="0" borderId="0" xfId="0" applyFont="1" applyAlignment="1">
      <alignment vertical="center"/>
    </xf>
    <xf numFmtId="0" fontId="5" fillId="4" borderId="0" xfId="0" applyFont="1" applyFill="1" applyAlignment="1">
      <alignment horizontal="center" vertical="center"/>
    </xf>
    <xf numFmtId="0" fontId="3" fillId="0" borderId="0" xfId="0" applyFont="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164" fontId="3" fillId="0" borderId="0" xfId="0" applyNumberFormat="1" applyFont="1" applyAlignment="1">
      <alignment horizontal="center" vertical="center" wrapText="1"/>
    </xf>
    <xf numFmtId="0" fontId="4" fillId="3" borderId="0" xfId="0" applyFont="1" applyFill="1"/>
    <xf numFmtId="0" fontId="4" fillId="0" borderId="0" xfId="0" applyFont="1" applyAlignment="1">
      <alignment horizontal="left"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4" fillId="6" borderId="12" xfId="0" applyFont="1" applyFill="1" applyBorder="1" applyAlignment="1" applyProtection="1">
      <alignment horizontal="center" vertical="center" wrapText="1"/>
      <protection locked="0"/>
    </xf>
    <xf numFmtId="0" fontId="4" fillId="0" borderId="0" xfId="0" applyFont="1"/>
    <xf numFmtId="0" fontId="4" fillId="6" borderId="26" xfId="0" applyFont="1" applyFill="1" applyBorder="1" applyAlignment="1" applyProtection="1">
      <alignment horizontal="center" vertical="center" wrapText="1"/>
      <protection locked="0"/>
    </xf>
    <xf numFmtId="0" fontId="4" fillId="0" borderId="26" xfId="0" applyFont="1" applyBorder="1" applyAlignment="1" applyProtection="1">
      <alignment horizontal="left" vertical="center" wrapText="1"/>
      <protection locked="0"/>
    </xf>
    <xf numFmtId="0" fontId="4" fillId="0" borderId="27" xfId="0" applyFont="1" applyBorder="1" applyAlignment="1" applyProtection="1">
      <alignment horizontal="center" vertical="center" wrapText="1"/>
      <protection locked="0"/>
    </xf>
    <xf numFmtId="165" fontId="3" fillId="5" borderId="8" xfId="0" applyNumberFormat="1" applyFont="1" applyFill="1" applyBorder="1" applyAlignment="1">
      <alignment horizontal="center" vertical="center" wrapText="1"/>
    </xf>
    <xf numFmtId="165" fontId="4" fillId="0" borderId="0" xfId="0" applyNumberFormat="1" applyFont="1" applyAlignment="1">
      <alignment horizontal="center" vertical="center" wrapText="1"/>
    </xf>
    <xf numFmtId="165" fontId="4" fillId="0" borderId="0" xfId="0" applyNumberFormat="1" applyFont="1" applyAlignment="1" applyProtection="1">
      <alignment horizontal="center" vertical="center" wrapText="1"/>
      <protection locked="0"/>
    </xf>
    <xf numFmtId="165" fontId="4" fillId="0" borderId="0" xfId="0" applyNumberFormat="1" applyFont="1" applyProtection="1">
      <protection locked="0"/>
    </xf>
    <xf numFmtId="165" fontId="4" fillId="3" borderId="0" xfId="0" applyNumberFormat="1" applyFont="1" applyFill="1"/>
    <xf numFmtId="166" fontId="3" fillId="2" borderId="20" xfId="0" applyNumberFormat="1" applyFont="1" applyFill="1" applyBorder="1" applyAlignment="1">
      <alignment horizontal="center" vertical="center" wrapText="1"/>
    </xf>
    <xf numFmtId="0" fontId="3" fillId="5" borderId="28" xfId="0" applyFont="1" applyFill="1" applyBorder="1" applyAlignment="1">
      <alignment horizontal="center"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164" fontId="4" fillId="6" borderId="31" xfId="0" applyNumberFormat="1" applyFont="1" applyFill="1" applyBorder="1" applyAlignment="1" applyProtection="1">
      <alignment horizontal="left" vertical="center" wrapText="1"/>
      <protection locked="0"/>
    </xf>
    <xf numFmtId="0" fontId="8" fillId="0" borderId="32" xfId="0" applyFont="1" applyBorder="1" applyAlignment="1" applyProtection="1">
      <alignment vertical="center" wrapText="1"/>
      <protection locked="0"/>
    </xf>
    <xf numFmtId="0" fontId="9" fillId="0" borderId="0" xfId="0" applyFont="1" applyAlignment="1" applyProtection="1">
      <alignment horizontal="left" vertical="center" wrapText="1"/>
      <protection locked="0"/>
    </xf>
    <xf numFmtId="0" fontId="3" fillId="0" borderId="0" xfId="0" applyFont="1" applyAlignment="1">
      <alignment horizontal="center" vertical="center"/>
    </xf>
    <xf numFmtId="0" fontId="3" fillId="2" borderId="17" xfId="0" applyFont="1" applyFill="1" applyBorder="1" applyAlignment="1">
      <alignment horizontal="right" vertical="center" wrapText="1"/>
    </xf>
    <xf numFmtId="0" fontId="3" fillId="2" borderId="18" xfId="0" applyFont="1" applyFill="1" applyBorder="1" applyAlignment="1">
      <alignment horizontal="right" vertical="center" wrapText="1"/>
    </xf>
    <xf numFmtId="0" fontId="5" fillId="4" borderId="0" xfId="0" applyFont="1" applyFill="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xf>
    <xf numFmtId="0" fontId="5" fillId="4" borderId="0" xfId="0" applyFont="1" applyFill="1" applyAlignment="1">
      <alignment horizontal="left" vertical="center"/>
    </xf>
  </cellXfs>
  <cellStyles count="2">
    <cellStyle name="Normal" xfId="0" builtinId="0"/>
    <cellStyle name="Normal 2" xfId="1"/>
  </cellStyles>
  <dxfs count="0"/>
  <tableStyles count="0" defaultTableStyle="TableStyleMedium2" defaultPivotStyle="PivotStyleLight16"/>
  <colors>
    <mruColors>
      <color rgb="FFA02F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557267</xdr:colOff>
      <xdr:row>2</xdr:row>
      <xdr:rowOff>175846</xdr:rowOff>
    </xdr:to>
    <xdr:pic>
      <xdr:nvPicPr>
        <xdr:cNvPr id="2" name="Resim 1">
          <a:extLst>
            <a:ext uri="{FF2B5EF4-FFF2-40B4-BE49-F238E27FC236}">
              <a16:creationId xmlns="" xmlns:a16="http://schemas.microsoft.com/office/drawing/2014/main" id="{D90F62FD-F5CE-4DA6-8740-5E63D518E4F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611" cy="556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555611</xdr:colOff>
      <xdr:row>2</xdr:row>
      <xdr:rowOff>175846</xdr:rowOff>
    </xdr:to>
    <xdr:pic>
      <xdr:nvPicPr>
        <xdr:cNvPr id="2" name="Resim 1">
          <a:extLst>
            <a:ext uri="{FF2B5EF4-FFF2-40B4-BE49-F238E27FC236}">
              <a16:creationId xmlns="" xmlns:a16="http://schemas.microsoft.com/office/drawing/2014/main" id="{449EBF6A-5DB3-4967-A29A-B6105DE0B58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555611</xdr:colOff>
      <xdr:row>2</xdr:row>
      <xdr:rowOff>175846</xdr:rowOff>
    </xdr:to>
    <xdr:pic>
      <xdr:nvPicPr>
        <xdr:cNvPr id="2" name="Resim 1">
          <a:extLst>
            <a:ext uri="{FF2B5EF4-FFF2-40B4-BE49-F238E27FC236}">
              <a16:creationId xmlns="" xmlns:a16="http://schemas.microsoft.com/office/drawing/2014/main" id="{B4F21295-BDB6-49DF-93B6-C8AEEFD992C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528692</xdr:colOff>
      <xdr:row>2</xdr:row>
      <xdr:rowOff>175846</xdr:rowOff>
    </xdr:to>
    <xdr:pic>
      <xdr:nvPicPr>
        <xdr:cNvPr id="2" name="Resim 1">
          <a:extLst>
            <a:ext uri="{FF2B5EF4-FFF2-40B4-BE49-F238E27FC236}">
              <a16:creationId xmlns="" xmlns:a16="http://schemas.microsoft.com/office/drawing/2014/main" id="{F0609041-690C-4E66-9B5F-0C49749C94F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557267</xdr:colOff>
      <xdr:row>3</xdr:row>
      <xdr:rowOff>56783</xdr:rowOff>
    </xdr:to>
    <xdr:pic>
      <xdr:nvPicPr>
        <xdr:cNvPr id="2" name="Resim 1">
          <a:extLst>
            <a:ext uri="{FF2B5EF4-FFF2-40B4-BE49-F238E27FC236}">
              <a16:creationId xmlns="" xmlns:a16="http://schemas.microsoft.com/office/drawing/2014/main" id="{E2F3A681-B54B-4867-A8C7-0FDC418B7C0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theme/theme1.xml><?xml version="1.0" encoding="utf-8"?>
<a:theme xmlns:a="http://schemas.openxmlformats.org/drawingml/2006/main" name="Office Teması">
  <a:themeElements>
    <a:clrScheme name="Turuncu Kırmızı">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H28"/>
  <sheetViews>
    <sheetView workbookViewId="0">
      <selection activeCell="C21" sqref="C21"/>
    </sheetView>
  </sheetViews>
  <sheetFormatPr defaultColWidth="9.1328125" defaultRowHeight="14.25" x14ac:dyDescent="0.45"/>
  <cols>
    <col min="1" max="1" width="39.86328125" style="3" bestFit="1" customWidth="1"/>
    <col min="2" max="2" width="32.1328125" style="3" bestFit="1" customWidth="1"/>
    <col min="3" max="3" width="42.86328125" style="3" bestFit="1" customWidth="1"/>
    <col min="4" max="5" width="9.1328125" style="3"/>
    <col min="6" max="7" width="6.1328125" customWidth="1"/>
    <col min="8" max="8" width="10.73046875" customWidth="1"/>
    <col min="9" max="16384" width="9.1328125" style="3"/>
  </cols>
  <sheetData>
    <row r="1" spans="1:8" x14ac:dyDescent="0.45">
      <c r="A1" s="2" t="s">
        <v>0</v>
      </c>
      <c r="B1" s="2" t="s">
        <v>1</v>
      </c>
      <c r="C1" s="2" t="s">
        <v>2</v>
      </c>
      <c r="F1">
        <v>2022</v>
      </c>
      <c r="G1">
        <v>2023</v>
      </c>
      <c r="H1" t="str">
        <f>F1&amp;"-"&amp;G1</f>
        <v>2022-2023</v>
      </c>
    </row>
    <row r="2" spans="1:8" x14ac:dyDescent="0.45">
      <c r="A2" s="3" t="s">
        <v>3</v>
      </c>
      <c r="B2" s="3" t="s">
        <v>4</v>
      </c>
      <c r="C2" s="3" t="s">
        <v>58</v>
      </c>
      <c r="F2">
        <v>2023</v>
      </c>
      <c r="G2">
        <v>2024</v>
      </c>
      <c r="H2" t="str">
        <f t="shared" ref="H2:H28" si="0">F2&amp;"-"&amp;G2</f>
        <v>2023-2024</v>
      </c>
    </row>
    <row r="3" spans="1:8" x14ac:dyDescent="0.45">
      <c r="A3" s="3" t="s">
        <v>5</v>
      </c>
      <c r="B3" s="3" t="s">
        <v>6</v>
      </c>
      <c r="C3" s="3" t="s">
        <v>59</v>
      </c>
      <c r="F3">
        <v>2024</v>
      </c>
      <c r="G3">
        <v>2025</v>
      </c>
      <c r="H3" t="str">
        <f t="shared" si="0"/>
        <v>2024-2025</v>
      </c>
    </row>
    <row r="4" spans="1:8" x14ac:dyDescent="0.45">
      <c r="A4" s="3" t="s">
        <v>7</v>
      </c>
      <c r="B4" s="3" t="s">
        <v>8</v>
      </c>
      <c r="C4" s="3" t="s">
        <v>60</v>
      </c>
      <c r="F4">
        <v>2025</v>
      </c>
      <c r="G4">
        <v>2026</v>
      </c>
      <c r="H4" t="str">
        <f t="shared" si="0"/>
        <v>2025-2026</v>
      </c>
    </row>
    <row r="5" spans="1:8" x14ac:dyDescent="0.45">
      <c r="A5" s="3" t="s">
        <v>9</v>
      </c>
      <c r="B5" s="3" t="s">
        <v>10</v>
      </c>
      <c r="C5" s="3" t="s">
        <v>61</v>
      </c>
      <c r="F5">
        <v>2026</v>
      </c>
      <c r="G5">
        <v>2027</v>
      </c>
      <c r="H5" t="str">
        <f t="shared" si="0"/>
        <v>2026-2027</v>
      </c>
    </row>
    <row r="6" spans="1:8" x14ac:dyDescent="0.45">
      <c r="A6" s="3" t="s">
        <v>11</v>
      </c>
      <c r="C6" s="3" t="s">
        <v>62</v>
      </c>
      <c r="F6">
        <v>2027</v>
      </c>
      <c r="G6">
        <v>2028</v>
      </c>
      <c r="H6" t="str">
        <f t="shared" si="0"/>
        <v>2027-2028</v>
      </c>
    </row>
    <row r="7" spans="1:8" x14ac:dyDescent="0.45">
      <c r="A7" s="3" t="s">
        <v>12</v>
      </c>
      <c r="C7" s="3" t="s">
        <v>63</v>
      </c>
      <c r="F7">
        <v>2028</v>
      </c>
      <c r="G7">
        <v>2029</v>
      </c>
      <c r="H7" t="str">
        <f t="shared" si="0"/>
        <v>2028-2029</v>
      </c>
    </row>
    <row r="8" spans="1:8" x14ac:dyDescent="0.45">
      <c r="A8" s="3" t="s">
        <v>13</v>
      </c>
      <c r="C8" s="3" t="s">
        <v>64</v>
      </c>
      <c r="F8">
        <v>2029</v>
      </c>
      <c r="G8">
        <v>2030</v>
      </c>
      <c r="H8" t="str">
        <f t="shared" si="0"/>
        <v>2029-2030</v>
      </c>
    </row>
    <row r="9" spans="1:8" x14ac:dyDescent="0.45">
      <c r="A9" s="3" t="s">
        <v>14</v>
      </c>
      <c r="C9" s="3" t="s">
        <v>65</v>
      </c>
      <c r="F9">
        <v>2030</v>
      </c>
      <c r="G9">
        <v>2031</v>
      </c>
      <c r="H9" t="str">
        <f t="shared" si="0"/>
        <v>2030-2031</v>
      </c>
    </row>
    <row r="10" spans="1:8" x14ac:dyDescent="0.45">
      <c r="A10" s="3" t="s">
        <v>15</v>
      </c>
      <c r="C10" s="3" t="s">
        <v>66</v>
      </c>
      <c r="F10">
        <v>2031</v>
      </c>
      <c r="G10">
        <v>2032</v>
      </c>
      <c r="H10" t="str">
        <f t="shared" si="0"/>
        <v>2031-2032</v>
      </c>
    </row>
    <row r="11" spans="1:8" x14ac:dyDescent="0.45">
      <c r="A11" s="3" t="s">
        <v>16</v>
      </c>
      <c r="C11" s="3" t="s">
        <v>67</v>
      </c>
      <c r="F11">
        <v>2032</v>
      </c>
      <c r="G11">
        <v>2033</v>
      </c>
      <c r="H11" t="str">
        <f t="shared" si="0"/>
        <v>2032-2033</v>
      </c>
    </row>
    <row r="12" spans="1:8" x14ac:dyDescent="0.45">
      <c r="A12" s="3" t="s">
        <v>17</v>
      </c>
      <c r="C12" s="3" t="s">
        <v>68</v>
      </c>
      <c r="F12">
        <v>2033</v>
      </c>
      <c r="G12">
        <v>2034</v>
      </c>
      <c r="H12" t="str">
        <f t="shared" si="0"/>
        <v>2033-2034</v>
      </c>
    </row>
    <row r="13" spans="1:8" x14ac:dyDescent="0.45">
      <c r="A13" s="3" t="s">
        <v>18</v>
      </c>
      <c r="C13" s="3" t="s">
        <v>69</v>
      </c>
      <c r="F13">
        <v>2034</v>
      </c>
      <c r="G13">
        <v>2035</v>
      </c>
      <c r="H13" t="str">
        <f t="shared" si="0"/>
        <v>2034-2035</v>
      </c>
    </row>
    <row r="14" spans="1:8" x14ac:dyDescent="0.45">
      <c r="A14" s="3" t="s">
        <v>19</v>
      </c>
      <c r="C14" s="3" t="s">
        <v>70</v>
      </c>
      <c r="F14">
        <v>2035</v>
      </c>
      <c r="G14">
        <v>2036</v>
      </c>
      <c r="H14" t="str">
        <f t="shared" si="0"/>
        <v>2035-2036</v>
      </c>
    </row>
    <row r="15" spans="1:8" ht="15" x14ac:dyDescent="0.25">
      <c r="C15" s="3" t="s">
        <v>71</v>
      </c>
      <c r="F15">
        <v>2036</v>
      </c>
      <c r="G15">
        <v>2037</v>
      </c>
      <c r="H15" t="str">
        <f t="shared" si="0"/>
        <v>2036-2037</v>
      </c>
    </row>
    <row r="16" spans="1:8" ht="15" x14ac:dyDescent="0.25">
      <c r="C16" s="3" t="s">
        <v>72</v>
      </c>
      <c r="F16">
        <v>2037</v>
      </c>
      <c r="G16">
        <v>2038</v>
      </c>
      <c r="H16" t="str">
        <f t="shared" si="0"/>
        <v>2037-2038</v>
      </c>
    </row>
    <row r="17" spans="3:8" ht="15" x14ac:dyDescent="0.25">
      <c r="C17" s="3" t="s">
        <v>73</v>
      </c>
      <c r="F17">
        <v>2038</v>
      </c>
      <c r="G17">
        <v>2039</v>
      </c>
      <c r="H17" t="str">
        <f t="shared" si="0"/>
        <v>2038-2039</v>
      </c>
    </row>
    <row r="18" spans="3:8" x14ac:dyDescent="0.45">
      <c r="C18" s="3" t="s">
        <v>74</v>
      </c>
      <c r="F18">
        <v>2039</v>
      </c>
      <c r="G18">
        <v>2040</v>
      </c>
      <c r="H18" t="str">
        <f t="shared" si="0"/>
        <v>2039-2040</v>
      </c>
    </row>
    <row r="19" spans="3:8" x14ac:dyDescent="0.45">
      <c r="C19" s="3" t="s">
        <v>75</v>
      </c>
      <c r="F19">
        <v>2040</v>
      </c>
      <c r="G19">
        <v>2041</v>
      </c>
      <c r="H19" t="str">
        <f t="shared" si="0"/>
        <v>2040-2041</v>
      </c>
    </row>
    <row r="20" spans="3:8" ht="15" x14ac:dyDescent="0.25">
      <c r="C20" s="3" t="s">
        <v>76</v>
      </c>
      <c r="F20">
        <v>2041</v>
      </c>
      <c r="G20">
        <v>2042</v>
      </c>
      <c r="H20" t="str">
        <f t="shared" si="0"/>
        <v>2041-2042</v>
      </c>
    </row>
    <row r="21" spans="3:8" x14ac:dyDescent="0.45">
      <c r="C21" s="3" t="s">
        <v>77</v>
      </c>
      <c r="F21">
        <v>2042</v>
      </c>
      <c r="G21">
        <v>2043</v>
      </c>
      <c r="H21" t="str">
        <f t="shared" si="0"/>
        <v>2042-2043</v>
      </c>
    </row>
    <row r="22" spans="3:8" x14ac:dyDescent="0.45">
      <c r="C22" s="3" t="s">
        <v>78</v>
      </c>
      <c r="F22">
        <v>2043</v>
      </c>
      <c r="G22">
        <v>2044</v>
      </c>
      <c r="H22" t="str">
        <f t="shared" si="0"/>
        <v>2043-2044</v>
      </c>
    </row>
    <row r="23" spans="3:8" x14ac:dyDescent="0.45">
      <c r="C23" s="3" t="s">
        <v>79</v>
      </c>
      <c r="F23">
        <v>2044</v>
      </c>
      <c r="G23">
        <v>2045</v>
      </c>
      <c r="H23" t="str">
        <f t="shared" si="0"/>
        <v>2044-2045</v>
      </c>
    </row>
    <row r="24" spans="3:8" ht="15" x14ac:dyDescent="0.25">
      <c r="F24">
        <v>2045</v>
      </c>
      <c r="G24">
        <v>2046</v>
      </c>
      <c r="H24" t="str">
        <f t="shared" si="0"/>
        <v>2045-2046</v>
      </c>
    </row>
    <row r="25" spans="3:8" ht="15" x14ac:dyDescent="0.25">
      <c r="F25">
        <v>2046</v>
      </c>
      <c r="G25">
        <v>2047</v>
      </c>
      <c r="H25" t="str">
        <f t="shared" si="0"/>
        <v>2046-2047</v>
      </c>
    </row>
    <row r="26" spans="3:8" ht="15" x14ac:dyDescent="0.25">
      <c r="F26">
        <v>2047</v>
      </c>
      <c r="G26">
        <v>2048</v>
      </c>
      <c r="H26" t="str">
        <f t="shared" si="0"/>
        <v>2047-2048</v>
      </c>
    </row>
    <row r="27" spans="3:8" ht="15" x14ac:dyDescent="0.25">
      <c r="F27">
        <v>2048</v>
      </c>
      <c r="G27">
        <v>2049</v>
      </c>
      <c r="H27" t="str">
        <f t="shared" si="0"/>
        <v>2048-2049</v>
      </c>
    </row>
    <row r="28" spans="3:8" ht="15" x14ac:dyDescent="0.25">
      <c r="F28">
        <v>2049</v>
      </c>
      <c r="G28">
        <v>2050</v>
      </c>
      <c r="H28" t="str">
        <f t="shared" si="0"/>
        <v>2049-2050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pageSetUpPr fitToPage="1"/>
  </sheetPr>
  <dimension ref="A1:B4"/>
  <sheetViews>
    <sheetView zoomScale="175" zoomScaleNormal="175" workbookViewId="0">
      <selection activeCell="B4" sqref="B4"/>
    </sheetView>
  </sheetViews>
  <sheetFormatPr defaultColWidth="9.1328125" defaultRowHeight="14.25" x14ac:dyDescent="0.45"/>
  <cols>
    <col min="1" max="1" width="17.59765625" style="5" bestFit="1" customWidth="1"/>
    <col min="2" max="2" width="44.86328125" style="5" customWidth="1"/>
    <col min="3" max="16384" width="9.1328125" style="5"/>
  </cols>
  <sheetData>
    <row r="1" spans="1:2" x14ac:dyDescent="0.45">
      <c r="A1" s="1" t="s">
        <v>20</v>
      </c>
      <c r="B1" s="4" t="s">
        <v>0</v>
      </c>
    </row>
    <row r="2" spans="1:2" x14ac:dyDescent="0.45">
      <c r="A2" s="1" t="s">
        <v>21</v>
      </c>
      <c r="B2" s="4" t="s">
        <v>5</v>
      </c>
    </row>
    <row r="3" spans="1:2" x14ac:dyDescent="0.45">
      <c r="A3" s="1" t="s">
        <v>22</v>
      </c>
      <c r="B3" s="4" t="s">
        <v>213</v>
      </c>
    </row>
    <row r="4" spans="1:2" x14ac:dyDescent="0.45">
      <c r="A4" s="1" t="s">
        <v>57</v>
      </c>
      <c r="B4" s="4" t="s">
        <v>56</v>
      </c>
    </row>
  </sheetData>
  <sheetProtection algorithmName="SHA-512" hashValue="bMlGBWEVLeoHWo2TutllRi9qpj60kbBLBLkKWZKh05KS1tyiyO9gKmJKcwzb8aazf6y423xUGgzYdCzrLUSc3A==" saltValue="8oGHDEzvyAOeRUV85CrTZA==" spinCount="100000" sheet="1" objects="1" scenarios="1" selectLockedCells="1"/>
  <dataValidations count="1">
    <dataValidation type="list" showInputMessage="1" showErrorMessage="1" errorTitle="Hatalı Veri Girişi" error="Lütfen yıl bilgisi giriniz..." sqref="B4">
      <formula1>"NÖ,İÖ"</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errorTitle="Hatalı Veri Girişi" error="Lütfen yıl bilgisi giriniz...">
          <x14:formula1>
            <xm:f>'Data (Birim)'!$H$1:$H$28</xm:f>
          </x14:formula1>
          <xm:sqref>B3</xm:sqref>
        </x14:dataValidation>
        <x14:dataValidation type="list" allowBlank="1" showInputMessage="1" showErrorMessage="1">
          <x14:formula1>
            <xm:f>'Data (Birim)'!$A$1:$C$1</xm:f>
          </x14:formula1>
          <xm:sqref>B1</xm:sqref>
        </x14:dataValidation>
        <x14:dataValidation type="list" allowBlank="1" showInputMessage="1" showErrorMessage="1">
          <x14:formula1>
            <xm:f>OFFSET('Data (Birim)'!$A$1,1,MATCH($B1,'Data (Birim)'!$A$1:$C$1,0)-1,COUNTA(OFFSET('Data (Birim)'!$A$1,1,MATCH($B1,'Data (Birim)'!$A$1:$C$1,0)-1,100,1)),1)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pageSetUpPr fitToPage="1"/>
  </sheetPr>
  <dimension ref="A1:I57"/>
  <sheetViews>
    <sheetView tabSelected="1" topLeftCell="B1" zoomScale="115" zoomScaleNormal="115" workbookViewId="0">
      <selection activeCell="I14" sqref="I14"/>
    </sheetView>
  </sheetViews>
  <sheetFormatPr defaultColWidth="9.1328125" defaultRowHeight="13.15" x14ac:dyDescent="0.4"/>
  <cols>
    <col min="1" max="1" width="8" style="49" customWidth="1"/>
    <col min="2" max="2" width="35" style="49" customWidth="1"/>
    <col min="3" max="3" width="4.73046875" style="49" customWidth="1"/>
    <col min="4" max="4" width="3.1328125" style="49" customWidth="1"/>
    <col min="5" max="5" width="5.1328125" style="62" bestFit="1" customWidth="1"/>
    <col min="6" max="6" width="5.86328125" style="49" bestFit="1" customWidth="1"/>
    <col min="7" max="8" width="9.1328125" style="49"/>
    <col min="9" max="9" width="35.1328125" style="49" customWidth="1"/>
    <col min="10" max="16384" width="9.1328125" style="30"/>
  </cols>
  <sheetData>
    <row r="1" spans="1:9" ht="15" x14ac:dyDescent="0.4">
      <c r="A1" s="42"/>
      <c r="B1" s="85" t="s">
        <v>23</v>
      </c>
      <c r="C1" s="85"/>
      <c r="D1" s="85"/>
      <c r="E1" s="85"/>
      <c r="F1" s="85"/>
      <c r="G1" s="85"/>
      <c r="H1" s="85"/>
      <c r="I1" s="85"/>
    </row>
    <row r="2" spans="1:9" ht="15.75" x14ac:dyDescent="0.2">
      <c r="A2" s="42"/>
      <c r="B2" s="85" t="str">
        <f>IF('Birim Bilgileri'!B1&lt;&gt;"",'Birim Bilgileri'!B1,"") &amp; ", " &amp; IF('Birim Bilgileri'!B2&lt;&gt;"",'Birim Bilgileri'!B2,"") &amp; " (" &amp; IF('Birim Bilgileri'!B4&lt;&gt;"",'Birim Bilgileri'!B4,"") &amp; ")"</f>
        <v>Mühendislik ve Doğa Bilimleri Fakültesi, Çevre Mühendisliği Bölümü (NÖ)</v>
      </c>
      <c r="C2" s="85"/>
      <c r="D2" s="85"/>
      <c r="E2" s="85"/>
      <c r="F2" s="85"/>
      <c r="G2" s="85"/>
      <c r="H2" s="85"/>
      <c r="I2" s="85"/>
    </row>
    <row r="3" spans="1:9" ht="15.75" x14ac:dyDescent="0.2">
      <c r="A3" s="42"/>
      <c r="B3" s="85" t="str">
        <f>IF('Birim Bilgileri'!B4&lt;&gt;"",'Birim Bilgileri'!B3,"") &amp; " Öğretim Planı"</f>
        <v>2025-2026 Öğretim Planı</v>
      </c>
      <c r="C3" s="85"/>
      <c r="D3" s="85"/>
      <c r="E3" s="85"/>
      <c r="F3" s="85"/>
      <c r="G3" s="85"/>
      <c r="H3" s="85"/>
      <c r="I3" s="85"/>
    </row>
    <row r="4" spans="1:9" ht="12.75" x14ac:dyDescent="0.2">
      <c r="A4" s="86"/>
      <c r="B4" s="86"/>
      <c r="C4" s="86"/>
      <c r="D4" s="86"/>
      <c r="E4" s="86"/>
      <c r="F4" s="86"/>
      <c r="G4" s="86"/>
      <c r="H4" s="86"/>
      <c r="I4" s="86"/>
    </row>
    <row r="5" spans="1:9" ht="15.75" customHeight="1" x14ac:dyDescent="0.4">
      <c r="A5" s="43" t="s">
        <v>35</v>
      </c>
      <c r="B5" s="73" t="s">
        <v>211</v>
      </c>
      <c r="C5" s="73"/>
      <c r="D5" s="73"/>
      <c r="E5" s="73"/>
      <c r="F5" s="73"/>
      <c r="G5" s="73"/>
      <c r="H5" s="73"/>
      <c r="I5" s="73"/>
    </row>
    <row r="6" spans="1:9" ht="3.75" customHeight="1" x14ac:dyDescent="0.2">
      <c r="A6" s="70"/>
      <c r="B6" s="70"/>
      <c r="C6" s="70"/>
      <c r="D6" s="70"/>
      <c r="E6" s="70"/>
      <c r="F6" s="70"/>
      <c r="G6" s="70"/>
      <c r="H6" s="70"/>
      <c r="I6" s="70"/>
    </row>
    <row r="7" spans="1:9" ht="13.5" customHeight="1" x14ac:dyDescent="0.4">
      <c r="A7" s="74" t="s">
        <v>33</v>
      </c>
      <c r="B7" s="76" t="s">
        <v>24</v>
      </c>
      <c r="C7" s="78" t="s">
        <v>25</v>
      </c>
      <c r="D7" s="79"/>
      <c r="E7" s="79"/>
      <c r="F7" s="80"/>
      <c r="G7" s="81" t="s">
        <v>30</v>
      </c>
      <c r="H7" s="83" t="s">
        <v>31</v>
      </c>
      <c r="I7" s="76" t="s">
        <v>32</v>
      </c>
    </row>
    <row r="8" spans="1:9" ht="15" customHeight="1" x14ac:dyDescent="0.4">
      <c r="A8" s="75"/>
      <c r="B8" s="77"/>
      <c r="C8" s="45" t="s">
        <v>26</v>
      </c>
      <c r="D8" s="46" t="s">
        <v>27</v>
      </c>
      <c r="E8" s="58" t="s">
        <v>28</v>
      </c>
      <c r="F8" s="47" t="s">
        <v>29</v>
      </c>
      <c r="G8" s="82"/>
      <c r="H8" s="84"/>
      <c r="I8" s="77"/>
    </row>
    <row r="9" spans="1:9" ht="3.75" customHeight="1" x14ac:dyDescent="0.2">
      <c r="A9" s="70"/>
      <c r="B9" s="70"/>
      <c r="C9" s="70"/>
      <c r="D9" s="70"/>
      <c r="E9" s="70"/>
      <c r="F9" s="70"/>
      <c r="G9" s="70"/>
      <c r="H9" s="70"/>
      <c r="I9" s="70"/>
    </row>
    <row r="10" spans="1:9" x14ac:dyDescent="0.4">
      <c r="A10" s="18">
        <v>1201101</v>
      </c>
      <c r="B10" s="8" t="s">
        <v>80</v>
      </c>
      <c r="C10" s="21">
        <v>4</v>
      </c>
      <c r="D10" s="22">
        <v>2</v>
      </c>
      <c r="E10" s="23">
        <v>5</v>
      </c>
      <c r="F10" s="31">
        <v>7</v>
      </c>
      <c r="G10" s="11"/>
      <c r="H10" s="15" t="s">
        <v>52</v>
      </c>
      <c r="I10" s="32" t="s">
        <v>87</v>
      </c>
    </row>
    <row r="11" spans="1:9" ht="13.35" customHeight="1" x14ac:dyDescent="0.4">
      <c r="A11" s="19">
        <v>1201107</v>
      </c>
      <c r="B11" s="9" t="s">
        <v>81</v>
      </c>
      <c r="C11" s="24">
        <v>2</v>
      </c>
      <c r="D11" s="25">
        <v>0</v>
      </c>
      <c r="E11" s="26"/>
      <c r="F11" s="33">
        <v>2</v>
      </c>
      <c r="G11" s="12"/>
      <c r="H11" s="16" t="s">
        <v>90</v>
      </c>
      <c r="I11" s="34" t="s">
        <v>88</v>
      </c>
    </row>
    <row r="12" spans="1:9" ht="13.35" customHeight="1" x14ac:dyDescent="0.4">
      <c r="A12" s="19">
        <v>1201108</v>
      </c>
      <c r="B12" s="9" t="s">
        <v>82</v>
      </c>
      <c r="C12" s="24">
        <v>2</v>
      </c>
      <c r="D12" s="25">
        <v>0</v>
      </c>
      <c r="E12" s="26"/>
      <c r="F12" s="33">
        <v>2</v>
      </c>
      <c r="G12" s="12"/>
      <c r="H12" s="16" t="s">
        <v>90</v>
      </c>
      <c r="I12" s="34" t="s">
        <v>88</v>
      </c>
    </row>
    <row r="13" spans="1:9" ht="13.35" customHeight="1" x14ac:dyDescent="0.4">
      <c r="A13" s="19">
        <v>1201111</v>
      </c>
      <c r="B13" s="9" t="s">
        <v>83</v>
      </c>
      <c r="C13" s="24">
        <v>3</v>
      </c>
      <c r="D13" s="25">
        <v>0</v>
      </c>
      <c r="E13" s="26">
        <v>3</v>
      </c>
      <c r="F13" s="33">
        <v>4</v>
      </c>
      <c r="G13" s="12"/>
      <c r="H13" s="16" t="s">
        <v>52</v>
      </c>
      <c r="I13" s="32" t="s">
        <v>131</v>
      </c>
    </row>
    <row r="14" spans="1:9" ht="13.35" customHeight="1" x14ac:dyDescent="0.4">
      <c r="A14" s="19">
        <v>1201113</v>
      </c>
      <c r="B14" s="9" t="s">
        <v>84</v>
      </c>
      <c r="C14" s="24">
        <v>2</v>
      </c>
      <c r="D14" s="25">
        <v>1</v>
      </c>
      <c r="E14" s="26">
        <v>2.5</v>
      </c>
      <c r="F14" s="33">
        <v>5</v>
      </c>
      <c r="G14" s="12" t="s">
        <v>39</v>
      </c>
      <c r="H14" s="16" t="s">
        <v>52</v>
      </c>
      <c r="I14" s="32" t="s">
        <v>131</v>
      </c>
    </row>
    <row r="15" spans="1:9" ht="13.35" customHeight="1" x14ac:dyDescent="0.4">
      <c r="A15" s="19">
        <v>1201121</v>
      </c>
      <c r="B15" s="9" t="s">
        <v>85</v>
      </c>
      <c r="C15" s="24">
        <v>3</v>
      </c>
      <c r="D15" s="25">
        <v>0</v>
      </c>
      <c r="E15" s="26"/>
      <c r="F15" s="33">
        <v>3</v>
      </c>
      <c r="G15" s="12"/>
      <c r="H15" s="16" t="s">
        <v>52</v>
      </c>
      <c r="I15" s="34" t="s">
        <v>88</v>
      </c>
    </row>
    <row r="16" spans="1:9" ht="13.35" customHeight="1" x14ac:dyDescent="0.4">
      <c r="A16" s="19">
        <v>1201122</v>
      </c>
      <c r="B16" s="9" t="s">
        <v>86</v>
      </c>
      <c r="C16" s="24">
        <v>4</v>
      </c>
      <c r="D16" s="25">
        <v>1</v>
      </c>
      <c r="E16" s="26">
        <v>4.5</v>
      </c>
      <c r="F16" s="33">
        <v>7</v>
      </c>
      <c r="G16" s="12"/>
      <c r="H16" s="16" t="s">
        <v>52</v>
      </c>
      <c r="I16" s="32" t="s">
        <v>87</v>
      </c>
    </row>
    <row r="17" spans="1:9" ht="12.75" x14ac:dyDescent="0.2">
      <c r="A17" s="71" t="s">
        <v>34</v>
      </c>
      <c r="B17" s="72"/>
      <c r="C17" s="39">
        <f>SUM(C10:C16)</f>
        <v>20</v>
      </c>
      <c r="D17" s="40">
        <f>SUM(D10:D16)</f>
        <v>4</v>
      </c>
      <c r="E17" s="63">
        <f>SUM(E10:E16)</f>
        <v>15</v>
      </c>
      <c r="F17" s="41">
        <f>SUM(F10:F16)</f>
        <v>30</v>
      </c>
      <c r="G17" s="48"/>
      <c r="H17" s="48"/>
      <c r="I17" s="48"/>
    </row>
    <row r="18" spans="1:9" ht="12.75" x14ac:dyDescent="0.2">
      <c r="A18" s="50"/>
      <c r="B18" s="50"/>
      <c r="C18" s="51"/>
      <c r="D18" s="51"/>
      <c r="E18" s="59"/>
      <c r="F18" s="52"/>
      <c r="G18" s="51"/>
      <c r="H18" s="51"/>
      <c r="I18" s="52"/>
    </row>
    <row r="19" spans="1:9" ht="15.75" customHeight="1" x14ac:dyDescent="0.4">
      <c r="A19" s="43" t="s">
        <v>35</v>
      </c>
      <c r="B19" s="73" t="s">
        <v>36</v>
      </c>
      <c r="C19" s="73"/>
      <c r="D19" s="73"/>
      <c r="E19" s="73"/>
      <c r="F19" s="73"/>
      <c r="G19" s="73"/>
      <c r="H19" s="73"/>
      <c r="I19" s="73"/>
    </row>
    <row r="20" spans="1:9" ht="4.3499999999999996" customHeight="1" x14ac:dyDescent="0.2">
      <c r="A20" s="70"/>
      <c r="B20" s="70"/>
      <c r="C20" s="70"/>
      <c r="D20" s="70"/>
      <c r="E20" s="70"/>
      <c r="F20" s="70"/>
      <c r="G20" s="70"/>
      <c r="H20" s="70"/>
      <c r="I20" s="70"/>
    </row>
    <row r="21" spans="1:9" x14ac:dyDescent="0.4">
      <c r="A21" s="74" t="s">
        <v>33</v>
      </c>
      <c r="B21" s="76" t="s">
        <v>24</v>
      </c>
      <c r="C21" s="78" t="s">
        <v>25</v>
      </c>
      <c r="D21" s="79"/>
      <c r="E21" s="79"/>
      <c r="F21" s="80"/>
      <c r="G21" s="81" t="s">
        <v>30</v>
      </c>
      <c r="H21" s="83" t="s">
        <v>31</v>
      </c>
      <c r="I21" s="76" t="s">
        <v>32</v>
      </c>
    </row>
    <row r="22" spans="1:9" x14ac:dyDescent="0.4">
      <c r="A22" s="75"/>
      <c r="B22" s="77"/>
      <c r="C22" s="45" t="s">
        <v>26</v>
      </c>
      <c r="D22" s="46" t="s">
        <v>27</v>
      </c>
      <c r="E22" s="58" t="s">
        <v>28</v>
      </c>
      <c r="F22" s="47" t="s">
        <v>29</v>
      </c>
      <c r="G22" s="82"/>
      <c r="H22" s="84"/>
      <c r="I22" s="77"/>
    </row>
    <row r="23" spans="1:9" ht="4.3499999999999996" customHeight="1" x14ac:dyDescent="0.2">
      <c r="A23" s="70"/>
      <c r="B23" s="70"/>
      <c r="C23" s="70"/>
      <c r="D23" s="70"/>
      <c r="E23" s="70"/>
      <c r="F23" s="70"/>
      <c r="G23" s="70"/>
      <c r="H23" s="70"/>
      <c r="I23" s="70"/>
    </row>
    <row r="24" spans="1:9" x14ac:dyDescent="0.4">
      <c r="A24" s="18">
        <v>1201201</v>
      </c>
      <c r="B24" s="8" t="s">
        <v>91</v>
      </c>
      <c r="C24" s="21">
        <v>4</v>
      </c>
      <c r="D24" s="22">
        <v>2</v>
      </c>
      <c r="E24" s="23">
        <v>5</v>
      </c>
      <c r="F24" s="31">
        <v>7</v>
      </c>
      <c r="G24" s="11"/>
      <c r="H24" s="15" t="s">
        <v>52</v>
      </c>
      <c r="I24" s="32" t="s">
        <v>87</v>
      </c>
    </row>
    <row r="25" spans="1:9" x14ac:dyDescent="0.4">
      <c r="A25" s="19">
        <v>1201205</v>
      </c>
      <c r="B25" s="9" t="s">
        <v>92</v>
      </c>
      <c r="C25" s="24">
        <v>2</v>
      </c>
      <c r="D25" s="25">
        <v>1</v>
      </c>
      <c r="E25" s="26">
        <v>2.5</v>
      </c>
      <c r="F25" s="33">
        <v>6</v>
      </c>
      <c r="G25" s="12" t="s">
        <v>39</v>
      </c>
      <c r="H25" s="15" t="s">
        <v>52</v>
      </c>
      <c r="I25" s="32" t="s">
        <v>131</v>
      </c>
    </row>
    <row r="26" spans="1:9" x14ac:dyDescent="0.4">
      <c r="A26" s="19">
        <v>1201207</v>
      </c>
      <c r="B26" s="9" t="s">
        <v>93</v>
      </c>
      <c r="C26" s="24">
        <v>2</v>
      </c>
      <c r="D26" s="25">
        <v>0</v>
      </c>
      <c r="E26" s="26"/>
      <c r="F26" s="33">
        <v>2</v>
      </c>
      <c r="G26" s="12"/>
      <c r="H26" s="16" t="s">
        <v>90</v>
      </c>
      <c r="I26" s="34" t="s">
        <v>88</v>
      </c>
    </row>
    <row r="27" spans="1:9" x14ac:dyDescent="0.4">
      <c r="A27" s="19">
        <v>1201208</v>
      </c>
      <c r="B27" s="9" t="s">
        <v>94</v>
      </c>
      <c r="C27" s="24">
        <v>2</v>
      </c>
      <c r="D27" s="25">
        <v>0</v>
      </c>
      <c r="E27" s="26"/>
      <c r="F27" s="33">
        <v>2</v>
      </c>
      <c r="G27" s="12"/>
      <c r="H27" s="16" t="s">
        <v>90</v>
      </c>
      <c r="I27" s="34" t="s">
        <v>88</v>
      </c>
    </row>
    <row r="28" spans="1:9" x14ac:dyDescent="0.4">
      <c r="A28" s="19">
        <v>1201211</v>
      </c>
      <c r="B28" s="9" t="s">
        <v>95</v>
      </c>
      <c r="C28" s="24">
        <v>2</v>
      </c>
      <c r="D28" s="25">
        <v>0</v>
      </c>
      <c r="E28" s="26">
        <v>2</v>
      </c>
      <c r="F28" s="33">
        <v>4</v>
      </c>
      <c r="G28" s="12"/>
      <c r="H28" s="16" t="s">
        <v>52</v>
      </c>
      <c r="I28" s="32" t="s">
        <v>131</v>
      </c>
    </row>
    <row r="29" spans="1:9" x14ac:dyDescent="0.4">
      <c r="A29" s="19">
        <v>1201219</v>
      </c>
      <c r="B29" s="9" t="s">
        <v>96</v>
      </c>
      <c r="C29" s="24">
        <v>4</v>
      </c>
      <c r="D29" s="25">
        <v>1</v>
      </c>
      <c r="E29" s="26">
        <v>4.5</v>
      </c>
      <c r="F29" s="33">
        <v>6</v>
      </c>
      <c r="G29" s="12"/>
      <c r="H29" s="16" t="s">
        <v>52</v>
      </c>
      <c r="I29" s="34" t="s">
        <v>87</v>
      </c>
    </row>
    <row r="30" spans="1:9" x14ac:dyDescent="0.4">
      <c r="A30" s="19">
        <v>1201221</v>
      </c>
      <c r="B30" s="9" t="s">
        <v>97</v>
      </c>
      <c r="C30" s="24">
        <v>3</v>
      </c>
      <c r="D30" s="25">
        <v>0</v>
      </c>
      <c r="E30" s="26"/>
      <c r="F30" s="33">
        <v>3</v>
      </c>
      <c r="G30" s="12"/>
      <c r="H30" s="16" t="s">
        <v>52</v>
      </c>
      <c r="I30" s="34" t="s">
        <v>88</v>
      </c>
    </row>
    <row r="31" spans="1:9" ht="12.75" x14ac:dyDescent="0.2">
      <c r="A31" s="19"/>
      <c r="B31" s="9"/>
      <c r="C31" s="24"/>
      <c r="D31" s="25"/>
      <c r="E31" s="26"/>
      <c r="F31" s="33"/>
      <c r="G31" s="12"/>
      <c r="H31" s="16"/>
      <c r="I31" s="34"/>
    </row>
    <row r="32" spans="1:9" ht="12.75" x14ac:dyDescent="0.2">
      <c r="A32" s="19"/>
      <c r="B32" s="9"/>
      <c r="C32" s="24"/>
      <c r="D32" s="25"/>
      <c r="E32" s="26"/>
      <c r="F32" s="33"/>
      <c r="G32" s="12"/>
      <c r="H32" s="16"/>
      <c r="I32" s="34"/>
    </row>
    <row r="33" spans="1:9" ht="13.35" customHeight="1" x14ac:dyDescent="0.4">
      <c r="A33" s="20"/>
      <c r="B33" s="14"/>
      <c r="C33" s="27"/>
      <c r="D33" s="28"/>
      <c r="E33" s="29"/>
      <c r="F33" s="35"/>
      <c r="G33" s="13"/>
      <c r="H33" s="17"/>
      <c r="I33" s="36"/>
    </row>
    <row r="34" spans="1:9" x14ac:dyDescent="0.4">
      <c r="A34" s="71" t="s">
        <v>34</v>
      </c>
      <c r="B34" s="72"/>
      <c r="C34" s="39">
        <f>SUM(C24:C33)</f>
        <v>19</v>
      </c>
      <c r="D34" s="40">
        <f>SUM(D24:D33)</f>
        <v>4</v>
      </c>
      <c r="E34" s="63">
        <f>SUM(E24:E33)</f>
        <v>14</v>
      </c>
      <c r="F34" s="41">
        <f>SUM(F24:F33)</f>
        <v>30</v>
      </c>
      <c r="G34" s="48"/>
      <c r="H34" s="48"/>
      <c r="I34" s="48"/>
    </row>
    <row r="35" spans="1:9" x14ac:dyDescent="0.4">
      <c r="A35" s="7"/>
      <c r="B35" s="69"/>
      <c r="C35" s="6"/>
      <c r="D35" s="6"/>
      <c r="E35" s="60"/>
      <c r="F35" s="37"/>
      <c r="G35" s="6"/>
      <c r="H35" s="6"/>
      <c r="I35" s="37"/>
    </row>
    <row r="36" spans="1:9" x14ac:dyDescent="0.4">
      <c r="A36" s="7"/>
      <c r="B36" s="7"/>
      <c r="C36" s="6"/>
      <c r="D36" s="6"/>
      <c r="E36" s="60"/>
      <c r="F36" s="37"/>
      <c r="G36" s="6"/>
      <c r="H36" s="6"/>
      <c r="I36" s="37"/>
    </row>
    <row r="37" spans="1:9" x14ac:dyDescent="0.4">
      <c r="A37" s="38"/>
      <c r="B37" s="38"/>
      <c r="C37" s="38"/>
      <c r="D37" s="38"/>
      <c r="E37" s="61"/>
      <c r="F37" s="38"/>
      <c r="G37" s="38"/>
      <c r="H37" s="38"/>
      <c r="I37" s="38"/>
    </row>
    <row r="38" spans="1:9" x14ac:dyDescent="0.4">
      <c r="A38" s="38"/>
      <c r="B38" s="38"/>
      <c r="C38" s="38"/>
      <c r="D38" s="38"/>
      <c r="E38" s="61"/>
      <c r="F38" s="38"/>
      <c r="G38" s="38"/>
      <c r="H38" s="38"/>
      <c r="I38" s="38"/>
    </row>
    <row r="39" spans="1:9" x14ac:dyDescent="0.4">
      <c r="A39" s="38"/>
      <c r="B39" s="38"/>
      <c r="C39" s="38"/>
      <c r="D39" s="38"/>
      <c r="E39" s="61"/>
      <c r="F39" s="38"/>
      <c r="G39" s="38"/>
      <c r="H39" s="38"/>
      <c r="I39" s="38"/>
    </row>
    <row r="40" spans="1:9" x14ac:dyDescent="0.4">
      <c r="A40" s="38"/>
      <c r="B40" s="38"/>
      <c r="C40" s="38"/>
      <c r="D40" s="38"/>
      <c r="E40" s="61"/>
      <c r="F40" s="38"/>
      <c r="G40" s="38"/>
      <c r="H40" s="38"/>
      <c r="I40" s="38"/>
    </row>
    <row r="41" spans="1:9" x14ac:dyDescent="0.4">
      <c r="A41" s="38"/>
      <c r="B41" s="38"/>
      <c r="C41" s="38"/>
      <c r="D41" s="38"/>
      <c r="E41" s="61"/>
      <c r="F41" s="38"/>
      <c r="G41" s="38"/>
      <c r="H41" s="38"/>
      <c r="I41" s="38"/>
    </row>
    <row r="42" spans="1:9" x14ac:dyDescent="0.4">
      <c r="A42" s="38"/>
      <c r="B42" s="38"/>
      <c r="C42" s="38"/>
      <c r="D42" s="38"/>
      <c r="E42" s="61"/>
      <c r="F42" s="38"/>
      <c r="G42" s="38"/>
      <c r="H42" s="38"/>
      <c r="I42" s="38"/>
    </row>
    <row r="43" spans="1:9" x14ac:dyDescent="0.4">
      <c r="A43" s="38"/>
      <c r="B43" s="38"/>
      <c r="C43" s="38"/>
      <c r="D43" s="38"/>
      <c r="E43" s="61"/>
      <c r="F43" s="38"/>
      <c r="G43" s="38"/>
      <c r="H43" s="38"/>
      <c r="I43" s="38"/>
    </row>
    <row r="44" spans="1:9" x14ac:dyDescent="0.4">
      <c r="A44" s="38"/>
      <c r="B44" s="38"/>
      <c r="C44" s="38"/>
      <c r="D44" s="38"/>
      <c r="E44" s="61"/>
      <c r="F44" s="38"/>
      <c r="G44" s="38"/>
      <c r="H44" s="38"/>
      <c r="I44" s="38"/>
    </row>
    <row r="45" spans="1:9" x14ac:dyDescent="0.4">
      <c r="A45" s="38"/>
      <c r="B45" s="38"/>
      <c r="C45" s="38"/>
      <c r="D45" s="38"/>
      <c r="E45" s="61"/>
      <c r="F45" s="38"/>
      <c r="G45" s="38"/>
      <c r="H45" s="38"/>
      <c r="I45" s="38"/>
    </row>
    <row r="46" spans="1:9" x14ac:dyDescent="0.4">
      <c r="A46" s="38"/>
      <c r="B46" s="38"/>
      <c r="C46" s="38"/>
      <c r="D46" s="38"/>
      <c r="E46" s="61"/>
      <c r="F46" s="38"/>
      <c r="G46" s="38"/>
      <c r="H46" s="38"/>
      <c r="I46" s="38"/>
    </row>
    <row r="47" spans="1:9" x14ac:dyDescent="0.4">
      <c r="A47" s="38"/>
      <c r="B47" s="38"/>
      <c r="C47" s="38"/>
      <c r="D47" s="38"/>
      <c r="E47" s="61"/>
      <c r="F47" s="38"/>
      <c r="G47" s="38"/>
      <c r="H47" s="38"/>
      <c r="I47" s="38"/>
    </row>
    <row r="48" spans="1:9" x14ac:dyDescent="0.4">
      <c r="A48" s="38"/>
      <c r="B48" s="38"/>
      <c r="C48" s="38"/>
      <c r="D48" s="38"/>
      <c r="E48" s="61"/>
      <c r="F48" s="38"/>
      <c r="G48" s="38"/>
      <c r="H48" s="38"/>
      <c r="I48" s="38"/>
    </row>
    <row r="49" spans="1:9" x14ac:dyDescent="0.4">
      <c r="A49" s="38"/>
      <c r="B49" s="38"/>
      <c r="C49" s="38"/>
      <c r="D49" s="38"/>
      <c r="E49" s="61"/>
      <c r="F49" s="38"/>
      <c r="G49" s="38"/>
      <c r="H49" s="38"/>
      <c r="I49" s="38"/>
    </row>
    <row r="50" spans="1:9" x14ac:dyDescent="0.4">
      <c r="A50" s="38"/>
      <c r="B50" s="38"/>
      <c r="C50" s="38"/>
      <c r="D50" s="38"/>
      <c r="E50" s="61"/>
      <c r="F50" s="38"/>
      <c r="G50" s="38"/>
      <c r="H50" s="38"/>
      <c r="I50" s="38"/>
    </row>
    <row r="51" spans="1:9" x14ac:dyDescent="0.4">
      <c r="A51" s="38"/>
      <c r="B51" s="38"/>
      <c r="C51" s="38"/>
      <c r="D51" s="38"/>
      <c r="E51" s="61"/>
      <c r="F51" s="38"/>
      <c r="G51" s="38"/>
      <c r="H51" s="38"/>
      <c r="I51" s="38"/>
    </row>
    <row r="52" spans="1:9" x14ac:dyDescent="0.4">
      <c r="A52" s="38"/>
      <c r="B52" s="38"/>
      <c r="C52" s="38"/>
      <c r="D52" s="38"/>
      <c r="E52" s="61"/>
      <c r="F52" s="38"/>
      <c r="G52" s="38"/>
      <c r="H52" s="38"/>
      <c r="I52" s="38"/>
    </row>
    <row r="53" spans="1:9" x14ac:dyDescent="0.4">
      <c r="A53" s="38"/>
      <c r="B53" s="38"/>
      <c r="C53" s="38"/>
      <c r="D53" s="38"/>
      <c r="E53" s="61"/>
      <c r="F53" s="38"/>
      <c r="G53" s="38"/>
      <c r="H53" s="38"/>
      <c r="I53" s="38"/>
    </row>
    <row r="54" spans="1:9" x14ac:dyDescent="0.4">
      <c r="A54" s="38"/>
      <c r="B54" s="38"/>
      <c r="C54" s="38"/>
      <c r="D54" s="38"/>
      <c r="E54" s="61"/>
      <c r="F54" s="38"/>
      <c r="G54" s="38"/>
      <c r="H54" s="38"/>
      <c r="I54" s="38"/>
    </row>
    <row r="55" spans="1:9" x14ac:dyDescent="0.4">
      <c r="A55" s="38"/>
      <c r="B55" s="38"/>
      <c r="C55" s="38"/>
      <c r="D55" s="38"/>
      <c r="E55" s="61"/>
      <c r="F55" s="38"/>
      <c r="G55" s="38"/>
      <c r="H55" s="38"/>
      <c r="I55" s="38"/>
    </row>
    <row r="56" spans="1:9" x14ac:dyDescent="0.4">
      <c r="A56" s="38"/>
      <c r="B56" s="38"/>
      <c r="C56" s="38"/>
      <c r="D56" s="38"/>
      <c r="E56" s="61"/>
      <c r="F56" s="38"/>
      <c r="G56" s="38"/>
      <c r="H56" s="38"/>
      <c r="I56" s="38"/>
    </row>
    <row r="57" spans="1:9" x14ac:dyDescent="0.4">
      <c r="A57" s="38"/>
      <c r="B57" s="38"/>
      <c r="C57" s="38"/>
      <c r="D57" s="38"/>
      <c r="E57" s="61"/>
      <c r="F57" s="38"/>
      <c r="G57" s="38"/>
      <c r="H57" s="38"/>
      <c r="I57" s="38"/>
    </row>
  </sheetData>
  <sheetProtection insertRows="0" deleteRows="0" selectLockedCells="1"/>
  <mergeCells count="24">
    <mergeCell ref="A6:I6"/>
    <mergeCell ref="B1:I1"/>
    <mergeCell ref="B2:I2"/>
    <mergeCell ref="B3:I3"/>
    <mergeCell ref="A4:I4"/>
    <mergeCell ref="B5:I5"/>
    <mergeCell ref="A9:I9"/>
    <mergeCell ref="A17:B17"/>
    <mergeCell ref="A7:A8"/>
    <mergeCell ref="B7:B8"/>
    <mergeCell ref="C7:F7"/>
    <mergeCell ref="G7:G8"/>
    <mergeCell ref="H7:H8"/>
    <mergeCell ref="I7:I8"/>
    <mergeCell ref="A23:I23"/>
    <mergeCell ref="A34:B34"/>
    <mergeCell ref="B19:I19"/>
    <mergeCell ref="A20:I20"/>
    <mergeCell ref="A21:A22"/>
    <mergeCell ref="B21:B22"/>
    <mergeCell ref="C21:F21"/>
    <mergeCell ref="G21:G22"/>
    <mergeCell ref="H21:H22"/>
    <mergeCell ref="I21:I22"/>
  </mergeCells>
  <dataValidations xWindow="2024" yWindow="799" count="7">
    <dataValidation type="whole" operator="greaterThan" allowBlank="1" showInputMessage="1" showErrorMessage="1" sqref="A10:A16 A24:A33">
      <formula1>1000000</formula1>
    </dataValidation>
    <dataValidation type="whole" operator="greaterThanOrEqual" allowBlank="1" showInputMessage="1" showErrorMessage="1" sqref="F24:F34 F10:F17">
      <formula1>0</formula1>
    </dataValidation>
    <dataValidation type="whole" operator="greaterThanOrEqual" allowBlank="1" showInputMessage="1" showErrorMessage="1" errorTitle="Hatalı Veri Girişi" error="Bu alana bir pozitif tamsayı girişi yapınız." sqref="C35:E36 C24:D34 G17:H18 C18:E18 G34:H36 C10:D17">
      <formula1>0</formula1>
    </dataValidation>
    <dataValidation type="decimal" operator="greaterThanOrEqual" allowBlank="1" showInputMessage="1" showErrorMessage="1" sqref="E24:E34 E10:E17">
      <formula1>0</formula1>
    </dataValidation>
    <dataValidation operator="greaterThanOrEqual" allowBlank="1" showInputMessage="1" showErrorMessage="1" errorTitle="Hatalı Veri Girişi" error="Bu alana bir pozitif tamsayı girişi yapınız." sqref="G10:G16 G24:G33 I28 I25 I13:I14"/>
    <dataValidation type="list" operator="greaterThanOrEqual" allowBlank="1" showInputMessage="1" showErrorMessage="1" errorTitle="Hatalı Veri Girişi" error="Bu alana bir pozitif tamsayı girişi yapınız." sqref="H10:H16 H24:H33">
      <formula1>"Yz,Uz"</formula1>
    </dataValidation>
    <dataValidation operator="greaterThanOrEqual" allowBlank="1" showInputMessage="1" showErrorMessage="1" errorTitle="Hatalı Veri Girişi" error="Bu alana bir pozitif tamsayı girişi yapınız." promptTitle="Veri Girişi" prompt="Farklı şubeler için birden fazla satır girmek istediğinizde &quot;Alt+Enter&quot; tuş kombinasyonu ile alt satıra geçebilirsiniz." sqref="I26:I27 I29:I33 I24 I10:I12 I15:I16"/>
  </dataValidations>
  <pageMargins left="0.31496062992125984" right="0.15748031496062992" top="0.23622047244094491" bottom="0.74803149606299213" header="0.11811023622047245" footer="0.31496062992125984"/>
  <pageSetup paperSize="9" scale="85" orientation="portrait" r:id="rId1"/>
  <headerFooter>
    <oddFooter>&amp;L&amp;"Times New Roman,Normal"İmza/Paraf&amp;R&amp;"Times New Roman,Normal"&amp;P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pageSetUpPr fitToPage="1"/>
  </sheetPr>
  <dimension ref="A1:I60"/>
  <sheetViews>
    <sheetView topLeftCell="A5" zoomScale="115" zoomScaleNormal="115" workbookViewId="0">
      <selection activeCell="G34" sqref="G34"/>
    </sheetView>
  </sheetViews>
  <sheetFormatPr defaultColWidth="9.1328125" defaultRowHeight="13.15" x14ac:dyDescent="0.4"/>
  <cols>
    <col min="1" max="1" width="8" style="49" customWidth="1"/>
    <col min="2" max="2" width="35" style="49" customWidth="1"/>
    <col min="3" max="4" width="3.1328125" style="49" customWidth="1"/>
    <col min="5" max="5" width="5.1328125" style="49" bestFit="1" customWidth="1"/>
    <col min="6" max="6" width="5.86328125" style="49" bestFit="1" customWidth="1"/>
    <col min="7" max="8" width="9.1328125" style="49"/>
    <col min="9" max="9" width="35.1328125" style="49" customWidth="1"/>
    <col min="10" max="16384" width="9.1328125" style="30"/>
  </cols>
  <sheetData>
    <row r="1" spans="1:9" ht="15" x14ac:dyDescent="0.4">
      <c r="A1" s="42"/>
      <c r="B1" s="85" t="s">
        <v>23</v>
      </c>
      <c r="C1" s="85"/>
      <c r="D1" s="85"/>
      <c r="E1" s="85"/>
      <c r="F1" s="85"/>
      <c r="G1" s="85"/>
      <c r="H1" s="85"/>
      <c r="I1" s="85"/>
    </row>
    <row r="2" spans="1:9" ht="15.75" x14ac:dyDescent="0.2">
      <c r="A2" s="42"/>
      <c r="B2" s="85" t="str">
        <f>IF('Birim Bilgileri'!B1&lt;&gt;"",'Birim Bilgileri'!B1,"") &amp; ", " &amp; IF('Birim Bilgileri'!B2&lt;&gt;"",'Birim Bilgileri'!B2,"") &amp; " (" &amp; IF('Birim Bilgileri'!B4&lt;&gt;"",'Birim Bilgileri'!B4,"") &amp; ")"</f>
        <v>Mühendislik ve Doğa Bilimleri Fakültesi, Çevre Mühendisliği Bölümü (NÖ)</v>
      </c>
      <c r="C2" s="85"/>
      <c r="D2" s="85"/>
      <c r="E2" s="85"/>
      <c r="F2" s="85"/>
      <c r="G2" s="85"/>
      <c r="H2" s="85"/>
      <c r="I2" s="85"/>
    </row>
    <row r="3" spans="1:9" ht="15.75" x14ac:dyDescent="0.2">
      <c r="A3" s="42"/>
      <c r="B3" s="85" t="str">
        <f>IF('Birim Bilgileri'!B4&lt;&gt;"",'Birim Bilgileri'!B3,"") &amp; " Öğretim Planı"</f>
        <v>2025-2026 Öğretim Planı</v>
      </c>
      <c r="C3" s="85"/>
      <c r="D3" s="85"/>
      <c r="E3" s="85"/>
      <c r="F3" s="85"/>
      <c r="G3" s="85"/>
      <c r="H3" s="85"/>
      <c r="I3" s="85"/>
    </row>
    <row r="4" spans="1:9" ht="12.75" x14ac:dyDescent="0.2">
      <c r="A4" s="86"/>
      <c r="B4" s="86"/>
      <c r="C4" s="86"/>
      <c r="D4" s="86"/>
      <c r="E4" s="86"/>
      <c r="F4" s="86"/>
      <c r="G4" s="86"/>
      <c r="H4" s="86"/>
      <c r="I4" s="86"/>
    </row>
    <row r="5" spans="1:9" ht="15.75" customHeight="1" x14ac:dyDescent="0.4">
      <c r="A5" s="43" t="s">
        <v>40</v>
      </c>
      <c r="B5" s="73" t="s">
        <v>41</v>
      </c>
      <c r="C5" s="73"/>
      <c r="D5" s="73"/>
      <c r="E5" s="73"/>
      <c r="F5" s="73"/>
      <c r="G5" s="73"/>
      <c r="H5" s="73"/>
      <c r="I5" s="73"/>
    </row>
    <row r="6" spans="1:9" ht="3.75" customHeight="1" x14ac:dyDescent="0.2">
      <c r="A6" s="70"/>
      <c r="B6" s="70"/>
      <c r="C6" s="70"/>
      <c r="D6" s="70"/>
      <c r="E6" s="70"/>
      <c r="F6" s="70"/>
      <c r="G6" s="70"/>
      <c r="H6" s="70"/>
      <c r="I6" s="70"/>
    </row>
    <row r="7" spans="1:9" ht="13.5" customHeight="1" x14ac:dyDescent="0.4">
      <c r="A7" s="74" t="s">
        <v>33</v>
      </c>
      <c r="B7" s="76" t="s">
        <v>24</v>
      </c>
      <c r="C7" s="78" t="s">
        <v>25</v>
      </c>
      <c r="D7" s="79"/>
      <c r="E7" s="79"/>
      <c r="F7" s="80"/>
      <c r="G7" s="81" t="s">
        <v>30</v>
      </c>
      <c r="H7" s="83" t="s">
        <v>31</v>
      </c>
      <c r="I7" s="76" t="s">
        <v>32</v>
      </c>
    </row>
    <row r="8" spans="1:9" ht="15" customHeight="1" x14ac:dyDescent="0.4">
      <c r="A8" s="75"/>
      <c r="B8" s="77"/>
      <c r="C8" s="45" t="s">
        <v>26</v>
      </c>
      <c r="D8" s="46" t="s">
        <v>27</v>
      </c>
      <c r="E8" s="46" t="s">
        <v>28</v>
      </c>
      <c r="F8" s="47" t="s">
        <v>29</v>
      </c>
      <c r="G8" s="82"/>
      <c r="H8" s="84"/>
      <c r="I8" s="77"/>
    </row>
    <row r="9" spans="1:9" ht="3.75" customHeight="1" thickBot="1" x14ac:dyDescent="0.25">
      <c r="A9" s="70"/>
      <c r="B9" s="70"/>
      <c r="C9" s="70"/>
      <c r="D9" s="70"/>
      <c r="E9" s="70"/>
      <c r="F9" s="70"/>
      <c r="G9" s="70"/>
      <c r="H9" s="70"/>
      <c r="I9" s="70"/>
    </row>
    <row r="10" spans="1:9" ht="13.35" customHeight="1" thickBot="1" x14ac:dyDescent="0.45">
      <c r="A10" s="18">
        <v>1201301</v>
      </c>
      <c r="B10" s="8" t="s">
        <v>98</v>
      </c>
      <c r="C10" s="21">
        <v>3</v>
      </c>
      <c r="D10" s="22">
        <v>0</v>
      </c>
      <c r="E10" s="23">
        <v>3</v>
      </c>
      <c r="F10" s="31">
        <v>5</v>
      </c>
      <c r="G10" s="11"/>
      <c r="H10" s="15" t="s">
        <v>52</v>
      </c>
      <c r="I10" s="65" t="s">
        <v>114</v>
      </c>
    </row>
    <row r="11" spans="1:9" ht="13.35" customHeight="1" thickBot="1" x14ac:dyDescent="0.45">
      <c r="A11" s="19">
        <v>1201303</v>
      </c>
      <c r="B11" s="9" t="s">
        <v>99</v>
      </c>
      <c r="C11" s="24">
        <v>4</v>
      </c>
      <c r="D11" s="25">
        <v>0</v>
      </c>
      <c r="E11" s="26">
        <v>4</v>
      </c>
      <c r="F11" s="33">
        <v>6</v>
      </c>
      <c r="G11" s="12"/>
      <c r="H11" s="15" t="s">
        <v>52</v>
      </c>
      <c r="I11" s="66" t="s">
        <v>87</v>
      </c>
    </row>
    <row r="12" spans="1:9" ht="13.35" customHeight="1" thickBot="1" x14ac:dyDescent="0.45">
      <c r="A12" s="19">
        <v>1201305</v>
      </c>
      <c r="B12" s="9" t="s">
        <v>100</v>
      </c>
      <c r="C12" s="24">
        <v>2</v>
      </c>
      <c r="D12" s="25">
        <v>0</v>
      </c>
      <c r="E12" s="26">
        <v>2</v>
      </c>
      <c r="F12" s="33">
        <v>3</v>
      </c>
      <c r="G12" s="12"/>
      <c r="H12" s="15" t="s">
        <v>52</v>
      </c>
      <c r="I12" s="66" t="s">
        <v>115</v>
      </c>
    </row>
    <row r="13" spans="1:9" ht="13.35" customHeight="1" thickBot="1" x14ac:dyDescent="0.45">
      <c r="A13" s="19">
        <v>1201307</v>
      </c>
      <c r="B13" s="9" t="s">
        <v>101</v>
      </c>
      <c r="C13" s="24">
        <v>4</v>
      </c>
      <c r="D13" s="25">
        <v>0</v>
      </c>
      <c r="E13" s="26">
        <v>4</v>
      </c>
      <c r="F13" s="33">
        <v>6</v>
      </c>
      <c r="G13" s="12"/>
      <c r="H13" s="15" t="s">
        <v>52</v>
      </c>
      <c r="I13" s="66" t="s">
        <v>116</v>
      </c>
    </row>
    <row r="14" spans="1:9" ht="13.35" customHeight="1" thickBot="1" x14ac:dyDescent="0.45">
      <c r="A14" s="19">
        <v>1201316</v>
      </c>
      <c r="B14" s="9" t="s">
        <v>102</v>
      </c>
      <c r="C14" s="24">
        <v>2</v>
      </c>
      <c r="D14" s="25">
        <v>1</v>
      </c>
      <c r="E14" s="26">
        <v>2.5</v>
      </c>
      <c r="F14" s="33">
        <v>4</v>
      </c>
      <c r="G14" s="12" t="s">
        <v>39</v>
      </c>
      <c r="H14" s="15" t="s">
        <v>52</v>
      </c>
      <c r="I14" s="66" t="s">
        <v>89</v>
      </c>
    </row>
    <row r="15" spans="1:9" ht="13.35" customHeight="1" thickBot="1" x14ac:dyDescent="0.45">
      <c r="A15" s="19">
        <v>1201324</v>
      </c>
      <c r="B15" s="9" t="s">
        <v>103</v>
      </c>
      <c r="C15" s="24">
        <v>4</v>
      </c>
      <c r="D15" s="25">
        <v>0</v>
      </c>
      <c r="E15" s="26">
        <v>4</v>
      </c>
      <c r="F15" s="33">
        <v>4</v>
      </c>
      <c r="G15" s="12"/>
      <c r="H15" s="15" t="s">
        <v>52</v>
      </c>
      <c r="I15" s="66" t="s">
        <v>117</v>
      </c>
    </row>
    <row r="16" spans="1:9" ht="13.35" customHeight="1" thickBot="1" x14ac:dyDescent="0.45">
      <c r="A16" s="19">
        <v>1201326</v>
      </c>
      <c r="B16" s="9" t="s">
        <v>104</v>
      </c>
      <c r="C16" s="24">
        <v>2</v>
      </c>
      <c r="D16" s="25">
        <v>0</v>
      </c>
      <c r="E16" s="26">
        <v>2</v>
      </c>
      <c r="F16" s="33">
        <v>2</v>
      </c>
      <c r="G16" s="12" t="s">
        <v>50</v>
      </c>
      <c r="H16" s="15" t="s">
        <v>52</v>
      </c>
      <c r="I16" s="66" t="s">
        <v>87</v>
      </c>
    </row>
    <row r="17" spans="1:9" ht="13.35" customHeight="1" thickBot="1" x14ac:dyDescent="0.45">
      <c r="A17" s="19"/>
      <c r="B17" s="9" t="s">
        <v>105</v>
      </c>
      <c r="C17" s="24">
        <v>2</v>
      </c>
      <c r="D17" s="25">
        <v>0</v>
      </c>
      <c r="E17" s="26"/>
      <c r="F17" s="33">
        <v>0</v>
      </c>
      <c r="G17" s="12" t="s">
        <v>119</v>
      </c>
      <c r="H17" s="15" t="s">
        <v>52</v>
      </c>
      <c r="I17" s="66" t="s">
        <v>88</v>
      </c>
    </row>
    <row r="18" spans="1:9" ht="12.75" x14ac:dyDescent="0.2">
      <c r="A18" s="19"/>
      <c r="B18" s="9"/>
      <c r="C18" s="24"/>
      <c r="D18" s="25"/>
      <c r="E18" s="26"/>
      <c r="F18" s="33"/>
      <c r="G18" s="12"/>
      <c r="H18" s="16"/>
      <c r="I18" s="34"/>
    </row>
    <row r="19" spans="1:9" ht="12.75" x14ac:dyDescent="0.2">
      <c r="A19" s="20"/>
      <c r="B19" s="14"/>
      <c r="C19" s="27"/>
      <c r="D19" s="28"/>
      <c r="E19" s="29"/>
      <c r="F19" s="35"/>
      <c r="G19" s="13"/>
      <c r="H19" s="17"/>
      <c r="I19" s="36"/>
    </row>
    <row r="20" spans="1:9" ht="12.75" x14ac:dyDescent="0.2">
      <c r="A20" s="71" t="s">
        <v>34</v>
      </c>
      <c r="B20" s="72"/>
      <c r="C20" s="39">
        <f>SUM(C10:C19)</f>
        <v>23</v>
      </c>
      <c r="D20" s="40">
        <f t="shared" ref="D20:F20" si="0">SUM(D10:D19)</f>
        <v>1</v>
      </c>
      <c r="E20" s="63">
        <f t="shared" si="0"/>
        <v>21.5</v>
      </c>
      <c r="F20" s="41">
        <f t="shared" si="0"/>
        <v>30</v>
      </c>
      <c r="G20" s="48"/>
      <c r="H20" s="48"/>
      <c r="I20" s="48"/>
    </row>
    <row r="21" spans="1:9" ht="12.75" x14ac:dyDescent="0.2">
      <c r="A21" s="50"/>
      <c r="B21" s="50"/>
      <c r="C21" s="51"/>
      <c r="D21" s="51"/>
      <c r="E21" s="51"/>
      <c r="F21" s="52"/>
      <c r="G21" s="51"/>
      <c r="H21" s="51"/>
      <c r="I21" s="52"/>
    </row>
    <row r="22" spans="1:9" ht="15.75" customHeight="1" x14ac:dyDescent="0.4">
      <c r="A22" s="43" t="s">
        <v>40</v>
      </c>
      <c r="B22" s="73" t="s">
        <v>42</v>
      </c>
      <c r="C22" s="73"/>
      <c r="D22" s="73"/>
      <c r="E22" s="73"/>
      <c r="F22" s="73"/>
      <c r="G22" s="73"/>
      <c r="H22" s="73"/>
      <c r="I22" s="73"/>
    </row>
    <row r="23" spans="1:9" ht="4.3499999999999996" customHeight="1" x14ac:dyDescent="0.2">
      <c r="A23" s="70"/>
      <c r="B23" s="70"/>
      <c r="C23" s="70"/>
      <c r="D23" s="70"/>
      <c r="E23" s="70"/>
      <c r="F23" s="70"/>
      <c r="G23" s="70"/>
      <c r="H23" s="70"/>
      <c r="I23" s="70"/>
    </row>
    <row r="24" spans="1:9" x14ac:dyDescent="0.4">
      <c r="A24" s="74" t="s">
        <v>33</v>
      </c>
      <c r="B24" s="76" t="s">
        <v>24</v>
      </c>
      <c r="C24" s="78" t="s">
        <v>25</v>
      </c>
      <c r="D24" s="79"/>
      <c r="E24" s="79"/>
      <c r="F24" s="80"/>
      <c r="G24" s="81" t="s">
        <v>30</v>
      </c>
      <c r="H24" s="83" t="s">
        <v>31</v>
      </c>
      <c r="I24" s="76" t="s">
        <v>32</v>
      </c>
    </row>
    <row r="25" spans="1:9" x14ac:dyDescent="0.4">
      <c r="A25" s="75"/>
      <c r="B25" s="77"/>
      <c r="C25" s="45" t="s">
        <v>26</v>
      </c>
      <c r="D25" s="46" t="s">
        <v>27</v>
      </c>
      <c r="E25" s="46" t="s">
        <v>28</v>
      </c>
      <c r="F25" s="47" t="s">
        <v>29</v>
      </c>
      <c r="G25" s="82"/>
      <c r="H25" s="84"/>
      <c r="I25" s="77"/>
    </row>
    <row r="26" spans="1:9" ht="4.3499999999999996" customHeight="1" thickBot="1" x14ac:dyDescent="0.25">
      <c r="A26" s="70"/>
      <c r="B26" s="70"/>
      <c r="C26" s="70"/>
      <c r="D26" s="70"/>
      <c r="E26" s="70"/>
      <c r="F26" s="70"/>
      <c r="G26" s="70"/>
      <c r="H26" s="70"/>
      <c r="I26" s="70"/>
    </row>
    <row r="27" spans="1:9" ht="13.35" customHeight="1" thickBot="1" x14ac:dyDescent="0.45">
      <c r="A27" s="18">
        <v>1201403</v>
      </c>
      <c r="B27" s="8" t="s">
        <v>106</v>
      </c>
      <c r="C27" s="21">
        <v>4</v>
      </c>
      <c r="D27" s="22">
        <v>0</v>
      </c>
      <c r="E27" s="23">
        <v>4</v>
      </c>
      <c r="F27" s="31">
        <v>6</v>
      </c>
      <c r="G27" s="11"/>
      <c r="H27" s="15" t="s">
        <v>52</v>
      </c>
      <c r="I27" s="65" t="s">
        <v>87</v>
      </c>
    </row>
    <row r="28" spans="1:9" ht="13.35" customHeight="1" thickBot="1" x14ac:dyDescent="0.45">
      <c r="A28" s="19">
        <v>1201406</v>
      </c>
      <c r="B28" s="9" t="s">
        <v>107</v>
      </c>
      <c r="C28" s="24">
        <v>4</v>
      </c>
      <c r="D28" s="25">
        <v>0</v>
      </c>
      <c r="E28" s="26">
        <v>4</v>
      </c>
      <c r="F28" s="33">
        <v>6</v>
      </c>
      <c r="G28" s="12" t="s">
        <v>120</v>
      </c>
      <c r="H28" s="15" t="s">
        <v>52</v>
      </c>
      <c r="I28" s="66" t="s">
        <v>116</v>
      </c>
    </row>
    <row r="29" spans="1:9" ht="13.35" customHeight="1" thickBot="1" x14ac:dyDescent="0.45">
      <c r="A29" s="19">
        <v>1201411</v>
      </c>
      <c r="B29" s="9" t="s">
        <v>108</v>
      </c>
      <c r="C29" s="24">
        <v>3</v>
      </c>
      <c r="D29" s="25">
        <v>0</v>
      </c>
      <c r="E29" s="26">
        <v>3</v>
      </c>
      <c r="F29" s="33">
        <v>4</v>
      </c>
      <c r="G29" s="12"/>
      <c r="H29" s="15" t="s">
        <v>52</v>
      </c>
      <c r="I29" s="66" t="s">
        <v>87</v>
      </c>
    </row>
    <row r="30" spans="1:9" ht="13.35" customHeight="1" thickBot="1" x14ac:dyDescent="0.45">
      <c r="A30" s="19">
        <v>1201424</v>
      </c>
      <c r="B30" s="9" t="s">
        <v>109</v>
      </c>
      <c r="C30" s="24">
        <v>2</v>
      </c>
      <c r="D30" s="25">
        <v>0</v>
      </c>
      <c r="E30" s="26">
        <v>2</v>
      </c>
      <c r="F30" s="33">
        <v>3</v>
      </c>
      <c r="G30" s="12"/>
      <c r="H30" s="15" t="s">
        <v>52</v>
      </c>
      <c r="I30" s="66" t="s">
        <v>116</v>
      </c>
    </row>
    <row r="31" spans="1:9" ht="13.35" customHeight="1" thickBot="1" x14ac:dyDescent="0.45">
      <c r="A31" s="19">
        <v>1201425</v>
      </c>
      <c r="B31" s="9" t="s">
        <v>110</v>
      </c>
      <c r="C31" s="24">
        <v>3</v>
      </c>
      <c r="D31" s="25">
        <v>0</v>
      </c>
      <c r="E31" s="26">
        <v>3</v>
      </c>
      <c r="F31" s="33">
        <v>5</v>
      </c>
      <c r="G31" s="12"/>
      <c r="H31" s="15" t="s">
        <v>52</v>
      </c>
      <c r="I31" s="66" t="s">
        <v>118</v>
      </c>
    </row>
    <row r="32" spans="1:9" ht="13.35" customHeight="1" thickBot="1" x14ac:dyDescent="0.45">
      <c r="A32" s="19">
        <v>1201426</v>
      </c>
      <c r="B32" s="9" t="s">
        <v>111</v>
      </c>
      <c r="C32" s="24">
        <v>2</v>
      </c>
      <c r="D32" s="25">
        <v>0</v>
      </c>
      <c r="E32" s="26">
        <v>2</v>
      </c>
      <c r="F32" s="33">
        <v>2</v>
      </c>
      <c r="G32" s="12" t="s">
        <v>129</v>
      </c>
      <c r="H32" s="15" t="s">
        <v>52</v>
      </c>
      <c r="I32" s="66" t="s">
        <v>87</v>
      </c>
    </row>
    <row r="33" spans="1:9" ht="13.35" customHeight="1" thickBot="1" x14ac:dyDescent="0.45">
      <c r="A33" s="19">
        <v>1201465</v>
      </c>
      <c r="B33" s="9" t="s">
        <v>112</v>
      </c>
      <c r="C33" s="24">
        <v>1</v>
      </c>
      <c r="D33" s="25">
        <v>2</v>
      </c>
      <c r="E33" s="26">
        <v>2</v>
      </c>
      <c r="F33" s="33">
        <v>4</v>
      </c>
      <c r="G33" s="12" t="s">
        <v>130</v>
      </c>
      <c r="H33" s="15" t="s">
        <v>52</v>
      </c>
      <c r="I33" s="66" t="s">
        <v>114</v>
      </c>
    </row>
    <row r="34" spans="1:9" ht="13.35" customHeight="1" thickBot="1" x14ac:dyDescent="0.45">
      <c r="A34" s="19"/>
      <c r="B34" s="9" t="s">
        <v>113</v>
      </c>
      <c r="C34" s="24">
        <v>2</v>
      </c>
      <c r="D34" s="25">
        <v>0</v>
      </c>
      <c r="E34" s="26"/>
      <c r="F34" s="33">
        <v>0</v>
      </c>
      <c r="G34" s="12" t="s">
        <v>119</v>
      </c>
      <c r="H34" s="15" t="s">
        <v>52</v>
      </c>
      <c r="I34" s="66" t="s">
        <v>88</v>
      </c>
    </row>
    <row r="35" spans="1:9" x14ac:dyDescent="0.4">
      <c r="A35" s="19"/>
      <c r="B35" s="9"/>
      <c r="C35" s="24"/>
      <c r="D35" s="25"/>
      <c r="E35" s="26"/>
      <c r="F35" s="33"/>
      <c r="G35" s="12"/>
      <c r="H35" s="16"/>
      <c r="I35" s="34"/>
    </row>
    <row r="36" spans="1:9" ht="13.35" customHeight="1" x14ac:dyDescent="0.4">
      <c r="A36" s="20"/>
      <c r="B36" s="14"/>
      <c r="C36" s="27"/>
      <c r="D36" s="28"/>
      <c r="E36" s="29"/>
      <c r="F36" s="35"/>
      <c r="G36" s="13"/>
      <c r="H36" s="17"/>
      <c r="I36" s="36"/>
    </row>
    <row r="37" spans="1:9" x14ac:dyDescent="0.4">
      <c r="A37" s="71" t="s">
        <v>34</v>
      </c>
      <c r="B37" s="72"/>
      <c r="C37" s="39">
        <f>SUM(C27:C36)</f>
        <v>21</v>
      </c>
      <c r="D37" s="40">
        <f>SUM(D27:D36)</f>
        <v>2</v>
      </c>
      <c r="E37" s="63">
        <f>SUM(E27:E36)</f>
        <v>20</v>
      </c>
      <c r="F37" s="41">
        <f>SUM(F27:F36)</f>
        <v>30</v>
      </c>
      <c r="G37" s="48"/>
      <c r="H37" s="48"/>
      <c r="I37" s="48"/>
    </row>
    <row r="38" spans="1:9" x14ac:dyDescent="0.4">
      <c r="A38" s="7"/>
      <c r="B38" s="7"/>
      <c r="C38" s="6"/>
      <c r="D38" s="6"/>
      <c r="E38" s="6"/>
      <c r="F38" s="37"/>
      <c r="G38" s="6"/>
      <c r="H38" s="6"/>
      <c r="I38" s="37"/>
    </row>
    <row r="39" spans="1:9" x14ac:dyDescent="0.4">
      <c r="A39" s="7"/>
      <c r="B39" s="7"/>
      <c r="C39" s="6"/>
      <c r="D39" s="6"/>
      <c r="E39" s="6"/>
      <c r="F39" s="37"/>
      <c r="G39" s="6"/>
      <c r="H39" s="6"/>
      <c r="I39" s="37"/>
    </row>
    <row r="40" spans="1:9" x14ac:dyDescent="0.4">
      <c r="A40" s="38"/>
      <c r="B40" s="38"/>
      <c r="C40" s="38"/>
      <c r="D40" s="38"/>
      <c r="E40" s="38"/>
      <c r="F40" s="38"/>
      <c r="G40" s="38"/>
      <c r="H40" s="38"/>
      <c r="I40" s="38"/>
    </row>
    <row r="41" spans="1:9" x14ac:dyDescent="0.4">
      <c r="A41" s="38"/>
      <c r="B41" s="38"/>
      <c r="C41" s="38"/>
      <c r="D41" s="38"/>
      <c r="E41" s="38"/>
      <c r="F41" s="38"/>
      <c r="G41" s="38"/>
      <c r="H41" s="38"/>
      <c r="I41" s="38"/>
    </row>
    <row r="42" spans="1:9" x14ac:dyDescent="0.4">
      <c r="A42" s="38"/>
      <c r="B42" s="38"/>
      <c r="C42" s="38"/>
      <c r="D42" s="38"/>
      <c r="E42" s="38"/>
      <c r="F42" s="38"/>
      <c r="G42" s="38"/>
      <c r="H42" s="38"/>
      <c r="I42" s="38"/>
    </row>
    <row r="43" spans="1:9" x14ac:dyDescent="0.4">
      <c r="A43" s="38"/>
      <c r="B43" s="38"/>
      <c r="C43" s="38"/>
      <c r="D43" s="38"/>
      <c r="E43" s="38"/>
      <c r="F43" s="38"/>
      <c r="G43" s="38"/>
      <c r="H43" s="38"/>
      <c r="I43" s="38"/>
    </row>
    <row r="44" spans="1:9" x14ac:dyDescent="0.4">
      <c r="A44" s="38"/>
      <c r="B44" s="38"/>
      <c r="C44" s="38"/>
      <c r="D44" s="38"/>
      <c r="E44" s="38"/>
      <c r="F44" s="38"/>
      <c r="G44" s="38"/>
      <c r="H44" s="38"/>
      <c r="I44" s="38"/>
    </row>
    <row r="45" spans="1:9" x14ac:dyDescent="0.4">
      <c r="A45" s="38"/>
      <c r="B45" s="38"/>
      <c r="C45" s="38"/>
      <c r="D45" s="38"/>
      <c r="E45" s="38"/>
      <c r="F45" s="38"/>
      <c r="G45" s="38"/>
      <c r="H45" s="38"/>
      <c r="I45" s="38"/>
    </row>
    <row r="46" spans="1:9" x14ac:dyDescent="0.4">
      <c r="A46" s="38"/>
      <c r="B46" s="38"/>
      <c r="C46" s="38"/>
      <c r="D46" s="38"/>
      <c r="E46" s="38"/>
      <c r="F46" s="38"/>
      <c r="G46" s="38"/>
      <c r="H46" s="38"/>
      <c r="I46" s="38"/>
    </row>
    <row r="47" spans="1:9" x14ac:dyDescent="0.4">
      <c r="A47" s="38"/>
      <c r="B47" s="38"/>
      <c r="C47" s="38"/>
      <c r="D47" s="38"/>
      <c r="E47" s="38"/>
      <c r="F47" s="38"/>
      <c r="G47" s="38"/>
      <c r="H47" s="38"/>
      <c r="I47" s="38"/>
    </row>
    <row r="48" spans="1:9" x14ac:dyDescent="0.4">
      <c r="A48" s="38"/>
      <c r="B48" s="38"/>
      <c r="C48" s="38"/>
      <c r="D48" s="38"/>
      <c r="E48" s="38"/>
      <c r="F48" s="38"/>
      <c r="G48" s="38"/>
      <c r="H48" s="38"/>
      <c r="I48" s="38"/>
    </row>
    <row r="49" spans="1:9" x14ac:dyDescent="0.4">
      <c r="A49" s="38"/>
      <c r="B49" s="38"/>
      <c r="C49" s="38"/>
      <c r="D49" s="38"/>
      <c r="E49" s="38"/>
      <c r="F49" s="38"/>
      <c r="G49" s="38"/>
      <c r="H49" s="38"/>
      <c r="I49" s="38"/>
    </row>
    <row r="50" spans="1:9" x14ac:dyDescent="0.4">
      <c r="A50" s="38"/>
      <c r="B50" s="38"/>
      <c r="C50" s="38"/>
      <c r="D50" s="38"/>
      <c r="E50" s="38"/>
      <c r="F50" s="38"/>
      <c r="G50" s="38"/>
      <c r="H50" s="38"/>
      <c r="I50" s="38"/>
    </row>
    <row r="51" spans="1:9" x14ac:dyDescent="0.4">
      <c r="A51" s="38"/>
      <c r="B51" s="38"/>
      <c r="C51" s="38"/>
      <c r="D51" s="38"/>
      <c r="E51" s="38"/>
      <c r="F51" s="38"/>
      <c r="G51" s="38"/>
      <c r="H51" s="38"/>
      <c r="I51" s="38"/>
    </row>
    <row r="52" spans="1:9" x14ac:dyDescent="0.4">
      <c r="A52" s="38"/>
      <c r="B52" s="38"/>
      <c r="C52" s="38"/>
      <c r="D52" s="38"/>
      <c r="E52" s="38"/>
      <c r="F52" s="38"/>
      <c r="G52" s="38"/>
      <c r="H52" s="38"/>
      <c r="I52" s="38"/>
    </row>
    <row r="53" spans="1:9" x14ac:dyDescent="0.4">
      <c r="A53" s="38"/>
      <c r="B53" s="38"/>
      <c r="C53" s="38"/>
      <c r="D53" s="38"/>
      <c r="E53" s="38"/>
      <c r="F53" s="38"/>
      <c r="G53" s="38"/>
      <c r="H53" s="38"/>
      <c r="I53" s="38"/>
    </row>
    <row r="54" spans="1:9" x14ac:dyDescent="0.4">
      <c r="A54" s="38"/>
      <c r="B54" s="38"/>
      <c r="C54" s="38"/>
      <c r="D54" s="38"/>
      <c r="E54" s="38"/>
      <c r="F54" s="38"/>
      <c r="G54" s="38"/>
      <c r="H54" s="38"/>
      <c r="I54" s="38"/>
    </row>
    <row r="55" spans="1:9" x14ac:dyDescent="0.4">
      <c r="A55" s="38"/>
      <c r="B55" s="38"/>
      <c r="C55" s="38"/>
      <c r="D55" s="38"/>
      <c r="E55" s="38"/>
      <c r="F55" s="38"/>
      <c r="G55" s="38"/>
      <c r="H55" s="38"/>
      <c r="I55" s="38"/>
    </row>
    <row r="56" spans="1:9" x14ac:dyDescent="0.4">
      <c r="A56" s="38"/>
      <c r="B56" s="38"/>
      <c r="C56" s="38"/>
      <c r="D56" s="38"/>
      <c r="E56" s="38"/>
      <c r="F56" s="38"/>
      <c r="G56" s="38"/>
      <c r="H56" s="38"/>
      <c r="I56" s="38"/>
    </row>
    <row r="57" spans="1:9" x14ac:dyDescent="0.4">
      <c r="A57" s="38"/>
      <c r="B57" s="38"/>
      <c r="C57" s="38"/>
      <c r="D57" s="38"/>
      <c r="E57" s="38"/>
      <c r="F57" s="38"/>
      <c r="G57" s="38"/>
      <c r="H57" s="38"/>
      <c r="I57" s="38"/>
    </row>
    <row r="58" spans="1:9" x14ac:dyDescent="0.4">
      <c r="A58" s="38"/>
      <c r="B58" s="38"/>
      <c r="C58" s="38"/>
      <c r="D58" s="38"/>
      <c r="E58" s="38"/>
      <c r="F58" s="38"/>
      <c r="G58" s="38"/>
      <c r="H58" s="38"/>
      <c r="I58" s="38"/>
    </row>
    <row r="59" spans="1:9" x14ac:dyDescent="0.4">
      <c r="A59" s="38"/>
      <c r="B59" s="38"/>
      <c r="C59" s="38"/>
      <c r="D59" s="38"/>
      <c r="E59" s="38"/>
      <c r="F59" s="38"/>
      <c r="G59" s="38"/>
      <c r="H59" s="38"/>
      <c r="I59" s="38"/>
    </row>
    <row r="60" spans="1:9" x14ac:dyDescent="0.4">
      <c r="A60" s="38"/>
      <c r="B60" s="38"/>
      <c r="C60" s="38"/>
      <c r="D60" s="38"/>
      <c r="E60" s="38"/>
      <c r="F60" s="38"/>
      <c r="G60" s="38"/>
      <c r="H60" s="38"/>
      <c r="I60" s="38"/>
    </row>
  </sheetData>
  <sheetProtection algorithmName="SHA-512" hashValue="vTL0/AKvLRpFl7VRQGHxXjJH33haFmmgQBq9C7Dh+EhwxvwZY4AGOaRtaM49Imco4AR6uJvW9GysWcJ4xm24RA==" saltValue="PL3jybWLcqdtgNKaalP5aQ==" spinCount="100000" sheet="1" objects="1" scenarios="1" insertRows="0" deleteRows="0" selectLockedCells="1"/>
  <mergeCells count="24">
    <mergeCell ref="I7:I8"/>
    <mergeCell ref="B1:I1"/>
    <mergeCell ref="B2:I2"/>
    <mergeCell ref="B3:I3"/>
    <mergeCell ref="A4:I4"/>
    <mergeCell ref="B5:I5"/>
    <mergeCell ref="A6:I6"/>
    <mergeCell ref="A7:A8"/>
    <mergeCell ref="B7:B8"/>
    <mergeCell ref="C7:F7"/>
    <mergeCell ref="G7:G8"/>
    <mergeCell ref="H7:H8"/>
    <mergeCell ref="A26:I26"/>
    <mergeCell ref="A37:B37"/>
    <mergeCell ref="A9:I9"/>
    <mergeCell ref="A20:B20"/>
    <mergeCell ref="B22:I22"/>
    <mergeCell ref="A23:I23"/>
    <mergeCell ref="A24:A25"/>
    <mergeCell ref="B24:B25"/>
    <mergeCell ref="C24:F24"/>
    <mergeCell ref="G24:G25"/>
    <mergeCell ref="H24:H25"/>
    <mergeCell ref="I24:I25"/>
  </mergeCells>
  <dataValidations count="6">
    <dataValidation type="decimal" operator="greaterThanOrEqual" allowBlank="1" showInputMessage="1" showErrorMessage="1" sqref="E10:E20 E27:E37">
      <formula1>0</formula1>
    </dataValidation>
    <dataValidation type="whole" operator="greaterThanOrEqual" allowBlank="1" showInputMessage="1" showErrorMessage="1" errorTitle="Hatalı Veri Girişi" error="Bu alana bir pozitif tamsayı girişi yapınız." sqref="C38:E39 G20:H21 C21:E21 C10:D20 C27:D37 G37:H39">
      <formula1>0</formula1>
    </dataValidation>
    <dataValidation type="whole" operator="greaterThanOrEqual" allowBlank="1" showInputMessage="1" showErrorMessage="1" sqref="F10:F20 F27:F37">
      <formula1>0</formula1>
    </dataValidation>
    <dataValidation type="whole" operator="greaterThan" allowBlank="1" showInputMessage="1" showErrorMessage="1" sqref="A10:A19 A27:A36">
      <formula1>1000000</formula1>
    </dataValidation>
    <dataValidation type="list" operator="greaterThanOrEqual" allowBlank="1" showInputMessage="1" showErrorMessage="1" errorTitle="Hatalı Veri Girişi" error="Bu alana bir pozitif tamsayı girişi yapınız." sqref="H10:H19 H27:H36">
      <formula1>"Yz,Uz"</formula1>
    </dataValidation>
    <dataValidation operator="greaterThanOrEqual" allowBlank="1" showInputMessage="1" showErrorMessage="1" errorTitle="Hatalı Veri Girişi" error="Bu alana bir pozitif tamsayı girişi yapınız." sqref="G10:G19 I18:I19 G27:G36 I35:I36"/>
  </dataValidations>
  <pageMargins left="0.31496062992125984" right="0.15748031496062992" top="0.23622047244094491" bottom="0.74803149606299213" header="0.11811023622047245" footer="0.31496062992125984"/>
  <pageSetup paperSize="9" scale="86" orientation="portrait" r:id="rId1"/>
  <headerFooter>
    <oddFooter>&amp;L&amp;"Times New Roman,Normal"İmza/Paraf&amp;R&amp;"Times New Roman,Normal"&amp;P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pageSetUpPr fitToPage="1"/>
  </sheetPr>
  <dimension ref="A1:I62"/>
  <sheetViews>
    <sheetView topLeftCell="A40" zoomScale="115" zoomScaleNormal="115" workbookViewId="0">
      <selection activeCell="I53" sqref="I53"/>
    </sheetView>
  </sheetViews>
  <sheetFormatPr defaultColWidth="9.1328125" defaultRowHeight="13.15" x14ac:dyDescent="0.4"/>
  <cols>
    <col min="1" max="1" width="8" style="49" customWidth="1"/>
    <col min="2" max="2" width="35" style="49" customWidth="1"/>
    <col min="3" max="4" width="3.1328125" style="49" customWidth="1"/>
    <col min="5" max="5" width="5.1328125" style="49" bestFit="1" customWidth="1"/>
    <col min="6" max="6" width="5.86328125" style="49" bestFit="1" customWidth="1"/>
    <col min="7" max="8" width="9.1328125" style="49"/>
    <col min="9" max="9" width="35.1328125" style="49" customWidth="1"/>
    <col min="10" max="16384" width="9.1328125" style="30"/>
  </cols>
  <sheetData>
    <row r="1" spans="1:9" ht="15" x14ac:dyDescent="0.4">
      <c r="A1" s="42"/>
      <c r="B1" s="85" t="s">
        <v>23</v>
      </c>
      <c r="C1" s="85"/>
      <c r="D1" s="85"/>
      <c r="E1" s="85"/>
      <c r="F1" s="85"/>
      <c r="G1" s="85"/>
      <c r="H1" s="85"/>
      <c r="I1" s="85"/>
    </row>
    <row r="2" spans="1:9" ht="15.75" x14ac:dyDescent="0.2">
      <c r="A2" s="42"/>
      <c r="B2" s="85" t="str">
        <f>IF('Birim Bilgileri'!B1&lt;&gt;"",'Birim Bilgileri'!B1,"") &amp; ", " &amp; IF('Birim Bilgileri'!B2&lt;&gt;"",'Birim Bilgileri'!B2,"") &amp; " (" &amp; IF('Birim Bilgileri'!B4&lt;&gt;"",'Birim Bilgileri'!B4,"") &amp; ")"</f>
        <v>Mühendislik ve Doğa Bilimleri Fakültesi, Çevre Mühendisliği Bölümü (NÖ)</v>
      </c>
      <c r="C2" s="85"/>
      <c r="D2" s="85"/>
      <c r="E2" s="85"/>
      <c r="F2" s="85"/>
      <c r="G2" s="85"/>
      <c r="H2" s="85"/>
      <c r="I2" s="85"/>
    </row>
    <row r="3" spans="1:9" ht="15.75" x14ac:dyDescent="0.2">
      <c r="A3" s="42"/>
      <c r="B3" s="85" t="str">
        <f>IF('Birim Bilgileri'!B4&lt;&gt;"",'Birim Bilgileri'!B3,"") &amp; " Öğretim Planı"</f>
        <v>2025-2026 Öğretim Planı</v>
      </c>
      <c r="C3" s="85"/>
      <c r="D3" s="85"/>
      <c r="E3" s="85"/>
      <c r="F3" s="85"/>
      <c r="G3" s="85"/>
      <c r="H3" s="85"/>
      <c r="I3" s="85"/>
    </row>
    <row r="4" spans="1:9" ht="12.75" x14ac:dyDescent="0.2">
      <c r="A4" s="86"/>
      <c r="B4" s="86"/>
      <c r="C4" s="86"/>
      <c r="D4" s="86"/>
      <c r="E4" s="86"/>
      <c r="F4" s="86"/>
      <c r="G4" s="86"/>
      <c r="H4" s="86"/>
      <c r="I4" s="86"/>
    </row>
    <row r="5" spans="1:9" ht="15.75" customHeight="1" x14ac:dyDescent="0.4">
      <c r="A5" s="43" t="s">
        <v>43</v>
      </c>
      <c r="B5" s="73" t="s">
        <v>44</v>
      </c>
      <c r="C5" s="73"/>
      <c r="D5" s="73"/>
      <c r="E5" s="73"/>
      <c r="F5" s="73"/>
      <c r="G5" s="73"/>
      <c r="H5" s="73"/>
      <c r="I5" s="73"/>
    </row>
    <row r="6" spans="1:9" ht="3.75" customHeight="1" x14ac:dyDescent="0.2">
      <c r="A6" s="70"/>
      <c r="B6" s="70"/>
      <c r="C6" s="70"/>
      <c r="D6" s="70"/>
      <c r="E6" s="70"/>
      <c r="F6" s="70"/>
      <c r="G6" s="70"/>
      <c r="H6" s="70"/>
      <c r="I6" s="70"/>
    </row>
    <row r="7" spans="1:9" ht="13.5" customHeight="1" x14ac:dyDescent="0.4">
      <c r="A7" s="74" t="s">
        <v>33</v>
      </c>
      <c r="B7" s="76" t="s">
        <v>24</v>
      </c>
      <c r="C7" s="78" t="s">
        <v>25</v>
      </c>
      <c r="D7" s="79"/>
      <c r="E7" s="79"/>
      <c r="F7" s="80"/>
      <c r="G7" s="81" t="s">
        <v>30</v>
      </c>
      <c r="H7" s="83" t="s">
        <v>31</v>
      </c>
      <c r="I7" s="76" t="s">
        <v>32</v>
      </c>
    </row>
    <row r="8" spans="1:9" ht="15" customHeight="1" x14ac:dyDescent="0.4">
      <c r="A8" s="75"/>
      <c r="B8" s="77"/>
      <c r="C8" s="45" t="s">
        <v>26</v>
      </c>
      <c r="D8" s="46" t="s">
        <v>27</v>
      </c>
      <c r="E8" s="46" t="s">
        <v>28</v>
      </c>
      <c r="F8" s="47" t="s">
        <v>29</v>
      </c>
      <c r="G8" s="82"/>
      <c r="H8" s="84"/>
      <c r="I8" s="77"/>
    </row>
    <row r="9" spans="1:9" ht="3.75" customHeight="1" x14ac:dyDescent="0.2">
      <c r="A9" s="70"/>
      <c r="B9" s="70"/>
      <c r="C9" s="70"/>
      <c r="D9" s="70"/>
      <c r="E9" s="70"/>
      <c r="F9" s="70"/>
      <c r="G9" s="70"/>
      <c r="H9" s="70"/>
      <c r="I9" s="70"/>
    </row>
    <row r="10" spans="1:9" ht="13.35" customHeight="1" x14ac:dyDescent="0.4">
      <c r="A10" s="18">
        <v>1201501</v>
      </c>
      <c r="B10" s="8" t="s">
        <v>121</v>
      </c>
      <c r="C10" s="21">
        <v>4</v>
      </c>
      <c r="D10" s="22">
        <v>0</v>
      </c>
      <c r="E10" s="23">
        <v>4</v>
      </c>
      <c r="F10" s="31">
        <v>5</v>
      </c>
      <c r="G10" s="11"/>
      <c r="H10" s="15" t="s">
        <v>52</v>
      </c>
      <c r="I10" s="34" t="s">
        <v>131</v>
      </c>
    </row>
    <row r="11" spans="1:9" ht="13.35" customHeight="1" x14ac:dyDescent="0.4">
      <c r="A11" s="19">
        <v>1201502</v>
      </c>
      <c r="B11" s="9" t="s">
        <v>122</v>
      </c>
      <c r="C11" s="24">
        <v>3</v>
      </c>
      <c r="D11" s="25">
        <v>0</v>
      </c>
      <c r="E11" s="26">
        <v>3</v>
      </c>
      <c r="F11" s="33">
        <v>4</v>
      </c>
      <c r="G11" s="12"/>
      <c r="H11" s="15" t="s">
        <v>52</v>
      </c>
      <c r="I11" s="34" t="s">
        <v>131</v>
      </c>
    </row>
    <row r="12" spans="1:9" ht="13.35" customHeight="1" x14ac:dyDescent="0.4">
      <c r="A12" s="19">
        <v>1201503</v>
      </c>
      <c r="B12" s="9" t="s">
        <v>123</v>
      </c>
      <c r="C12" s="24">
        <v>2</v>
      </c>
      <c r="D12" s="25">
        <v>0</v>
      </c>
      <c r="E12" s="26">
        <v>2</v>
      </c>
      <c r="F12" s="33">
        <v>2</v>
      </c>
      <c r="G12" s="12"/>
      <c r="H12" s="15" t="s">
        <v>52</v>
      </c>
      <c r="I12" s="34" t="s">
        <v>131</v>
      </c>
    </row>
    <row r="13" spans="1:9" ht="13.35" customHeight="1" x14ac:dyDescent="0.4">
      <c r="A13" s="19">
        <v>1201516</v>
      </c>
      <c r="B13" s="9" t="s">
        <v>124</v>
      </c>
      <c r="C13" s="24">
        <v>3</v>
      </c>
      <c r="D13" s="25">
        <v>1</v>
      </c>
      <c r="E13" s="26">
        <v>3.5</v>
      </c>
      <c r="F13" s="33">
        <v>5</v>
      </c>
      <c r="G13" s="12" t="s">
        <v>147</v>
      </c>
      <c r="H13" s="15" t="s">
        <v>52</v>
      </c>
      <c r="I13" s="34" t="s">
        <v>131</v>
      </c>
    </row>
    <row r="14" spans="1:9" ht="13.35" customHeight="1" x14ac:dyDescent="0.4">
      <c r="A14" s="19">
        <v>1201517</v>
      </c>
      <c r="B14" s="9" t="s">
        <v>125</v>
      </c>
      <c r="C14" s="24">
        <v>2</v>
      </c>
      <c r="D14" s="25">
        <v>0</v>
      </c>
      <c r="E14" s="26">
        <v>2</v>
      </c>
      <c r="F14" s="33">
        <v>3</v>
      </c>
      <c r="G14" s="12"/>
      <c r="H14" s="15" t="s">
        <v>52</v>
      </c>
      <c r="I14" s="34" t="s">
        <v>131</v>
      </c>
    </row>
    <row r="15" spans="1:9" ht="13.35" customHeight="1" x14ac:dyDescent="0.4">
      <c r="A15" s="19">
        <v>1201599</v>
      </c>
      <c r="B15" s="9" t="s">
        <v>126</v>
      </c>
      <c r="C15" s="24">
        <v>0</v>
      </c>
      <c r="D15" s="25">
        <v>0</v>
      </c>
      <c r="E15" s="26">
        <v>0</v>
      </c>
      <c r="F15" s="33">
        <v>3</v>
      </c>
      <c r="G15" s="12" t="s">
        <v>154</v>
      </c>
      <c r="H15" s="15" t="s">
        <v>52</v>
      </c>
      <c r="I15" s="34"/>
    </row>
    <row r="16" spans="1:9" x14ac:dyDescent="0.4">
      <c r="A16" s="19"/>
      <c r="B16" s="9" t="s">
        <v>127</v>
      </c>
      <c r="C16" s="24">
        <v>2</v>
      </c>
      <c r="D16" s="25">
        <v>0</v>
      </c>
      <c r="E16" s="26"/>
      <c r="F16" s="33">
        <v>4</v>
      </c>
      <c r="G16" s="12" t="s">
        <v>155</v>
      </c>
      <c r="H16" s="15" t="s">
        <v>52</v>
      </c>
      <c r="I16" s="34" t="s">
        <v>131</v>
      </c>
    </row>
    <row r="17" spans="1:9" x14ac:dyDescent="0.4">
      <c r="A17" s="19"/>
      <c r="B17" s="9" t="s">
        <v>128</v>
      </c>
      <c r="C17" s="24">
        <v>2</v>
      </c>
      <c r="D17" s="25">
        <v>0</v>
      </c>
      <c r="E17" s="26"/>
      <c r="F17" s="33">
        <v>4</v>
      </c>
      <c r="G17" s="12" t="s">
        <v>155</v>
      </c>
      <c r="H17" s="15" t="s">
        <v>52</v>
      </c>
      <c r="I17" s="34" t="s">
        <v>131</v>
      </c>
    </row>
    <row r="18" spans="1:9" ht="12.75" x14ac:dyDescent="0.2">
      <c r="A18" s="71" t="s">
        <v>34</v>
      </c>
      <c r="B18" s="72"/>
      <c r="C18" s="39">
        <f>SUM(C10:C17)</f>
        <v>18</v>
      </c>
      <c r="D18" s="40">
        <f>SUM(D10:D17)</f>
        <v>1</v>
      </c>
      <c r="E18" s="63">
        <f>SUM(E10:E17)</f>
        <v>14.5</v>
      </c>
      <c r="F18" s="41">
        <f>SUM(F10:F17)</f>
        <v>30</v>
      </c>
      <c r="G18" s="48"/>
      <c r="H18" s="48"/>
      <c r="I18" s="48"/>
    </row>
    <row r="19" spans="1:9" ht="12.75" x14ac:dyDescent="0.2">
      <c r="A19" s="50"/>
      <c r="B19" s="50"/>
      <c r="C19" s="51"/>
      <c r="D19" s="51"/>
      <c r="E19" s="51"/>
      <c r="F19" s="52"/>
      <c r="G19" s="51"/>
      <c r="H19" s="51"/>
      <c r="I19" s="52"/>
    </row>
    <row r="20" spans="1:9" ht="15.75" customHeight="1" x14ac:dyDescent="0.4">
      <c r="A20" s="43" t="s">
        <v>43</v>
      </c>
      <c r="B20" s="87" t="s">
        <v>51</v>
      </c>
      <c r="C20" s="87"/>
      <c r="D20" s="87"/>
      <c r="E20" s="87"/>
      <c r="F20" s="87"/>
      <c r="G20" s="87"/>
      <c r="H20" s="87"/>
      <c r="I20" s="87"/>
    </row>
    <row r="21" spans="1:9" ht="4.3499999999999996" customHeight="1" x14ac:dyDescent="0.2">
      <c r="A21" s="70"/>
      <c r="B21" s="70"/>
      <c r="C21" s="70"/>
      <c r="D21" s="70"/>
      <c r="E21" s="70"/>
      <c r="F21" s="70"/>
      <c r="G21" s="70"/>
      <c r="H21" s="70"/>
      <c r="I21" s="70"/>
    </row>
    <row r="22" spans="1:9" x14ac:dyDescent="0.4">
      <c r="A22" s="74" t="s">
        <v>33</v>
      </c>
      <c r="B22" s="76" t="s">
        <v>24</v>
      </c>
      <c r="C22" s="78" t="s">
        <v>25</v>
      </c>
      <c r="D22" s="79"/>
      <c r="E22" s="79"/>
      <c r="F22" s="80"/>
      <c r="G22" s="81" t="s">
        <v>30</v>
      </c>
      <c r="H22" s="83" t="s">
        <v>31</v>
      </c>
      <c r="I22" s="76" t="s">
        <v>32</v>
      </c>
    </row>
    <row r="23" spans="1:9" x14ac:dyDescent="0.4">
      <c r="A23" s="75"/>
      <c r="B23" s="77"/>
      <c r="C23" s="45" t="s">
        <v>26</v>
      </c>
      <c r="D23" s="46" t="s">
        <v>27</v>
      </c>
      <c r="E23" s="46" t="s">
        <v>28</v>
      </c>
      <c r="F23" s="47" t="s">
        <v>29</v>
      </c>
      <c r="G23" s="82"/>
      <c r="H23" s="84"/>
      <c r="I23" s="77"/>
    </row>
    <row r="24" spans="1:9" ht="4.3499999999999996" customHeight="1" x14ac:dyDescent="0.2">
      <c r="A24" s="70"/>
      <c r="B24" s="70"/>
      <c r="C24" s="70"/>
      <c r="D24" s="70"/>
      <c r="E24" s="70"/>
      <c r="F24" s="70"/>
      <c r="G24" s="70"/>
      <c r="H24" s="70"/>
      <c r="I24" s="70"/>
    </row>
    <row r="25" spans="1:9" ht="13.35" customHeight="1" x14ac:dyDescent="0.4">
      <c r="A25" s="18">
        <v>1201512</v>
      </c>
      <c r="B25" s="8" t="s">
        <v>132</v>
      </c>
      <c r="C25" s="21">
        <v>2</v>
      </c>
      <c r="D25" s="22">
        <v>0</v>
      </c>
      <c r="E25" s="23">
        <v>2</v>
      </c>
      <c r="F25" s="31">
        <v>4</v>
      </c>
      <c r="G25" s="11"/>
      <c r="H25" s="15" t="s">
        <v>52</v>
      </c>
      <c r="I25" s="32" t="s">
        <v>87</v>
      </c>
    </row>
    <row r="26" spans="1:9" x14ac:dyDescent="0.4">
      <c r="A26" s="19">
        <v>1201513</v>
      </c>
      <c r="B26" s="9" t="s">
        <v>133</v>
      </c>
      <c r="C26" s="21">
        <v>2</v>
      </c>
      <c r="D26" s="22">
        <v>0</v>
      </c>
      <c r="E26" s="26">
        <v>2</v>
      </c>
      <c r="F26" s="33">
        <v>4</v>
      </c>
      <c r="G26" s="12"/>
      <c r="H26" s="15" t="s">
        <v>52</v>
      </c>
      <c r="I26" s="34" t="s">
        <v>87</v>
      </c>
    </row>
    <row r="27" spans="1:9" x14ac:dyDescent="0.4">
      <c r="A27" s="19">
        <v>1201514</v>
      </c>
      <c r="B27" s="9" t="s">
        <v>134</v>
      </c>
      <c r="C27" s="21">
        <v>2</v>
      </c>
      <c r="D27" s="22">
        <v>0</v>
      </c>
      <c r="E27" s="26">
        <v>2</v>
      </c>
      <c r="F27" s="33">
        <v>4</v>
      </c>
      <c r="G27" s="12"/>
      <c r="H27" s="15" t="s">
        <v>52</v>
      </c>
      <c r="I27" s="34" t="s">
        <v>87</v>
      </c>
    </row>
    <row r="28" spans="1:9" x14ac:dyDescent="0.4">
      <c r="A28" s="19">
        <v>1201515</v>
      </c>
      <c r="B28" s="9" t="s">
        <v>135</v>
      </c>
      <c r="C28" s="21">
        <v>2</v>
      </c>
      <c r="D28" s="22">
        <v>0</v>
      </c>
      <c r="E28" s="26">
        <v>2</v>
      </c>
      <c r="F28" s="33">
        <v>4</v>
      </c>
      <c r="G28" s="12"/>
      <c r="H28" s="15" t="s">
        <v>52</v>
      </c>
      <c r="I28" s="34" t="s">
        <v>87</v>
      </c>
    </row>
    <row r="29" spans="1:9" x14ac:dyDescent="0.4">
      <c r="A29" s="19">
        <v>1201518</v>
      </c>
      <c r="B29" s="9" t="s">
        <v>136</v>
      </c>
      <c r="C29" s="21">
        <v>2</v>
      </c>
      <c r="D29" s="22">
        <v>0</v>
      </c>
      <c r="E29" s="26">
        <v>2</v>
      </c>
      <c r="F29" s="33">
        <v>4</v>
      </c>
      <c r="G29" s="12"/>
      <c r="H29" s="15" t="s">
        <v>52</v>
      </c>
      <c r="I29" s="34" t="s">
        <v>131</v>
      </c>
    </row>
    <row r="30" spans="1:9" x14ac:dyDescent="0.4">
      <c r="A30" s="19">
        <v>1201522</v>
      </c>
      <c r="B30" s="9" t="s">
        <v>137</v>
      </c>
      <c r="C30" s="21">
        <v>2</v>
      </c>
      <c r="D30" s="22">
        <v>0</v>
      </c>
      <c r="E30" s="26">
        <v>2</v>
      </c>
      <c r="F30" s="33">
        <v>4</v>
      </c>
      <c r="G30" s="12"/>
      <c r="H30" s="15" t="s">
        <v>52</v>
      </c>
      <c r="I30" s="34" t="s">
        <v>131</v>
      </c>
    </row>
    <row r="31" spans="1:9" ht="13.35" customHeight="1" x14ac:dyDescent="0.4">
      <c r="A31" s="19">
        <v>1201523</v>
      </c>
      <c r="B31" s="9" t="s">
        <v>138</v>
      </c>
      <c r="C31" s="21">
        <v>2</v>
      </c>
      <c r="D31" s="22">
        <v>0</v>
      </c>
      <c r="E31" s="26">
        <v>2</v>
      </c>
      <c r="F31" s="33">
        <v>4</v>
      </c>
      <c r="G31" s="12"/>
      <c r="H31" s="15" t="s">
        <v>52</v>
      </c>
      <c r="I31" s="34" t="s">
        <v>131</v>
      </c>
    </row>
    <row r="32" spans="1:9" ht="13.35" customHeight="1" x14ac:dyDescent="0.4">
      <c r="A32" s="53">
        <v>1201540</v>
      </c>
      <c r="B32" s="10" t="s">
        <v>139</v>
      </c>
      <c r="C32" s="21">
        <v>2</v>
      </c>
      <c r="D32" s="22">
        <v>0</v>
      </c>
      <c r="E32" s="29">
        <v>2</v>
      </c>
      <c r="F32" s="35">
        <v>4</v>
      </c>
      <c r="G32" s="13"/>
      <c r="H32" s="15" t="s">
        <v>52</v>
      </c>
      <c r="I32" s="34" t="s">
        <v>131</v>
      </c>
    </row>
    <row r="33" spans="1:9" ht="12.75" x14ac:dyDescent="0.2">
      <c r="A33" s="54"/>
      <c r="B33" s="54"/>
      <c r="C33" s="54"/>
      <c r="D33" s="54"/>
      <c r="E33" s="54"/>
      <c r="F33" s="54"/>
      <c r="G33" s="54"/>
      <c r="H33" s="54"/>
      <c r="I33" s="54"/>
    </row>
    <row r="34" spans="1:9" ht="15.75" customHeight="1" x14ac:dyDescent="0.4">
      <c r="A34" s="43" t="s">
        <v>43</v>
      </c>
      <c r="B34" s="73" t="s">
        <v>45</v>
      </c>
      <c r="C34" s="73"/>
      <c r="D34" s="73"/>
      <c r="E34" s="73"/>
      <c r="F34" s="73"/>
      <c r="G34" s="73"/>
      <c r="H34" s="73"/>
      <c r="I34" s="73"/>
    </row>
    <row r="35" spans="1:9" ht="4.3499999999999996" customHeight="1" x14ac:dyDescent="0.2">
      <c r="A35" s="70"/>
      <c r="B35" s="70"/>
      <c r="C35" s="70"/>
      <c r="D35" s="70"/>
      <c r="E35" s="70"/>
      <c r="F35" s="70"/>
      <c r="G35" s="70"/>
      <c r="H35" s="70"/>
      <c r="I35" s="70"/>
    </row>
    <row r="36" spans="1:9" x14ac:dyDescent="0.4">
      <c r="A36" s="74" t="s">
        <v>33</v>
      </c>
      <c r="B36" s="76" t="s">
        <v>24</v>
      </c>
      <c r="C36" s="78" t="s">
        <v>25</v>
      </c>
      <c r="D36" s="79"/>
      <c r="E36" s="79"/>
      <c r="F36" s="80"/>
      <c r="G36" s="81" t="s">
        <v>30</v>
      </c>
      <c r="H36" s="83" t="s">
        <v>31</v>
      </c>
      <c r="I36" s="76" t="s">
        <v>32</v>
      </c>
    </row>
    <row r="37" spans="1:9" x14ac:dyDescent="0.4">
      <c r="A37" s="75"/>
      <c r="B37" s="77"/>
      <c r="C37" s="45" t="s">
        <v>26</v>
      </c>
      <c r="D37" s="46" t="s">
        <v>27</v>
      </c>
      <c r="E37" s="46" t="s">
        <v>28</v>
      </c>
      <c r="F37" s="47" t="s">
        <v>29</v>
      </c>
      <c r="G37" s="82"/>
      <c r="H37" s="84"/>
      <c r="I37" s="77"/>
    </row>
    <row r="38" spans="1:9" ht="4.3499999999999996" customHeight="1" x14ac:dyDescent="0.2">
      <c r="A38" s="70"/>
      <c r="B38" s="70"/>
      <c r="C38" s="70"/>
      <c r="D38" s="70"/>
      <c r="E38" s="70"/>
      <c r="F38" s="70"/>
      <c r="G38" s="70"/>
      <c r="H38" s="70"/>
      <c r="I38" s="70"/>
    </row>
    <row r="39" spans="1:9" ht="13.35" customHeight="1" x14ac:dyDescent="0.4">
      <c r="A39" s="18">
        <v>1201601</v>
      </c>
      <c r="B39" s="8" t="s">
        <v>140</v>
      </c>
      <c r="C39" s="21">
        <v>4</v>
      </c>
      <c r="D39" s="22">
        <v>0</v>
      </c>
      <c r="E39" s="23">
        <v>4</v>
      </c>
      <c r="F39" s="31">
        <v>6</v>
      </c>
      <c r="G39" s="11"/>
      <c r="H39" s="15" t="s">
        <v>52</v>
      </c>
      <c r="I39" s="32" t="s">
        <v>131</v>
      </c>
    </row>
    <row r="40" spans="1:9" ht="13.35" customHeight="1" x14ac:dyDescent="0.4">
      <c r="A40" s="19">
        <v>1201607</v>
      </c>
      <c r="B40" s="9" t="s">
        <v>141</v>
      </c>
      <c r="C40" s="24">
        <v>4</v>
      </c>
      <c r="D40" s="25">
        <v>0</v>
      </c>
      <c r="E40" s="26">
        <v>4</v>
      </c>
      <c r="F40" s="33">
        <v>5</v>
      </c>
      <c r="G40" s="12"/>
      <c r="H40" s="15" t="s">
        <v>52</v>
      </c>
      <c r="I40" s="32" t="s">
        <v>131</v>
      </c>
    </row>
    <row r="41" spans="1:9" ht="13.35" customHeight="1" x14ac:dyDescent="0.4">
      <c r="A41" s="19">
        <v>1201615</v>
      </c>
      <c r="B41" s="9" t="s">
        <v>142</v>
      </c>
      <c r="C41" s="24">
        <v>3</v>
      </c>
      <c r="D41" s="25">
        <v>1</v>
      </c>
      <c r="E41" s="26">
        <v>3.5</v>
      </c>
      <c r="F41" s="33">
        <v>5</v>
      </c>
      <c r="G41" s="12" t="s">
        <v>147</v>
      </c>
      <c r="H41" s="15" t="s">
        <v>52</v>
      </c>
      <c r="I41" s="32" t="s">
        <v>131</v>
      </c>
    </row>
    <row r="42" spans="1:9" ht="13.35" customHeight="1" x14ac:dyDescent="0.4">
      <c r="A42" s="19">
        <v>1201618</v>
      </c>
      <c r="B42" s="9" t="s">
        <v>143</v>
      </c>
      <c r="C42" s="24">
        <v>2</v>
      </c>
      <c r="D42" s="25">
        <v>0</v>
      </c>
      <c r="E42" s="26">
        <v>2</v>
      </c>
      <c r="F42" s="33">
        <v>3</v>
      </c>
      <c r="G42" s="12"/>
      <c r="H42" s="15" t="s">
        <v>52</v>
      </c>
      <c r="I42" s="32" t="s">
        <v>131</v>
      </c>
    </row>
    <row r="43" spans="1:9" ht="13.35" customHeight="1" x14ac:dyDescent="0.4">
      <c r="A43" s="19">
        <v>1201655</v>
      </c>
      <c r="B43" s="9" t="s">
        <v>144</v>
      </c>
      <c r="C43" s="24">
        <v>0</v>
      </c>
      <c r="D43" s="25">
        <v>2</v>
      </c>
      <c r="E43" s="26">
        <v>1</v>
      </c>
      <c r="F43" s="33">
        <v>3</v>
      </c>
      <c r="G43" s="12" t="s">
        <v>183</v>
      </c>
      <c r="H43" s="15" t="s">
        <v>52</v>
      </c>
      <c r="I43" s="32" t="s">
        <v>131</v>
      </c>
    </row>
    <row r="44" spans="1:9" x14ac:dyDescent="0.4">
      <c r="A44" s="19"/>
      <c r="B44" s="9" t="s">
        <v>145</v>
      </c>
      <c r="C44" s="24">
        <v>2</v>
      </c>
      <c r="D44" s="25">
        <v>0</v>
      </c>
      <c r="E44" s="26"/>
      <c r="F44" s="33">
        <v>4</v>
      </c>
      <c r="G44" s="12" t="s">
        <v>184</v>
      </c>
      <c r="H44" s="15" t="s">
        <v>52</v>
      </c>
      <c r="I44" s="34" t="s">
        <v>131</v>
      </c>
    </row>
    <row r="45" spans="1:9" x14ac:dyDescent="0.4">
      <c r="A45" s="19"/>
      <c r="B45" s="9" t="s">
        <v>146</v>
      </c>
      <c r="C45" s="24">
        <v>2</v>
      </c>
      <c r="D45" s="25">
        <v>0</v>
      </c>
      <c r="E45" s="26"/>
      <c r="F45" s="33">
        <v>4</v>
      </c>
      <c r="G45" s="12" t="s">
        <v>184</v>
      </c>
      <c r="H45" s="15" t="s">
        <v>52</v>
      </c>
      <c r="I45" s="34" t="s">
        <v>131</v>
      </c>
    </row>
    <row r="46" spans="1:9" ht="12.75" x14ac:dyDescent="0.2">
      <c r="A46" s="71" t="s">
        <v>34</v>
      </c>
      <c r="B46" s="72"/>
      <c r="C46" s="39">
        <f>SUM(C39:C45)</f>
        <v>17</v>
      </c>
      <c r="D46" s="40">
        <f>SUM(D39:D45)</f>
        <v>3</v>
      </c>
      <c r="E46" s="63">
        <f>SUM(E39:E45)</f>
        <v>14.5</v>
      </c>
      <c r="F46" s="41">
        <f>SUM(F39:F45)</f>
        <v>30</v>
      </c>
      <c r="G46" s="48"/>
      <c r="H46" s="48"/>
      <c r="I46" s="48"/>
    </row>
    <row r="47" spans="1:9" ht="12.75" x14ac:dyDescent="0.2">
      <c r="A47" s="50"/>
      <c r="B47" s="50"/>
      <c r="C47" s="51"/>
      <c r="D47" s="51"/>
      <c r="E47" s="51"/>
      <c r="F47" s="52"/>
      <c r="G47" s="51"/>
      <c r="H47" s="51"/>
      <c r="I47" s="52"/>
    </row>
    <row r="48" spans="1:9" ht="15.75" customHeight="1" x14ac:dyDescent="0.4">
      <c r="A48" s="43" t="s">
        <v>43</v>
      </c>
      <c r="B48" s="87" t="s">
        <v>55</v>
      </c>
      <c r="C48" s="87"/>
      <c r="D48" s="87"/>
      <c r="E48" s="87"/>
      <c r="F48" s="87"/>
      <c r="G48" s="87"/>
      <c r="H48" s="87"/>
      <c r="I48" s="87"/>
    </row>
    <row r="49" spans="1:9" ht="4.3499999999999996" customHeight="1" x14ac:dyDescent="0.2">
      <c r="A49" s="70"/>
      <c r="B49" s="70"/>
      <c r="C49" s="70"/>
      <c r="D49" s="70"/>
      <c r="E49" s="70"/>
      <c r="F49" s="70"/>
      <c r="G49" s="70"/>
      <c r="H49" s="70"/>
      <c r="I49" s="70"/>
    </row>
    <row r="50" spans="1:9" x14ac:dyDescent="0.4">
      <c r="A50" s="74" t="s">
        <v>33</v>
      </c>
      <c r="B50" s="76" t="s">
        <v>24</v>
      </c>
      <c r="C50" s="78" t="s">
        <v>25</v>
      </c>
      <c r="D50" s="79"/>
      <c r="E50" s="79"/>
      <c r="F50" s="80"/>
      <c r="G50" s="81" t="s">
        <v>30</v>
      </c>
      <c r="H50" s="83" t="s">
        <v>31</v>
      </c>
      <c r="I50" s="76" t="s">
        <v>32</v>
      </c>
    </row>
    <row r="51" spans="1:9" x14ac:dyDescent="0.4">
      <c r="A51" s="75"/>
      <c r="B51" s="77"/>
      <c r="C51" s="45" t="s">
        <v>26</v>
      </c>
      <c r="D51" s="46" t="s">
        <v>27</v>
      </c>
      <c r="E51" s="46" t="s">
        <v>28</v>
      </c>
      <c r="F51" s="47" t="s">
        <v>29</v>
      </c>
      <c r="G51" s="82"/>
      <c r="H51" s="84"/>
      <c r="I51" s="77"/>
    </row>
    <row r="52" spans="1:9" ht="4.3499999999999996" customHeight="1" x14ac:dyDescent="0.4">
      <c r="A52" s="70"/>
      <c r="B52" s="70"/>
      <c r="C52" s="70"/>
      <c r="D52" s="70"/>
      <c r="E52" s="70"/>
      <c r="F52" s="70"/>
      <c r="G52" s="70"/>
      <c r="H52" s="70"/>
      <c r="I52" s="70"/>
    </row>
    <row r="53" spans="1:9" x14ac:dyDescent="0.4">
      <c r="A53" s="18">
        <v>1201614</v>
      </c>
      <c r="B53" s="8" t="s">
        <v>148</v>
      </c>
      <c r="C53" s="21">
        <v>2</v>
      </c>
      <c r="D53" s="22">
        <v>0</v>
      </c>
      <c r="E53" s="23">
        <v>2</v>
      </c>
      <c r="F53" s="31">
        <v>4</v>
      </c>
      <c r="G53" s="11"/>
      <c r="H53" s="15" t="s">
        <v>52</v>
      </c>
      <c r="I53" s="32" t="s">
        <v>131</v>
      </c>
    </row>
    <row r="54" spans="1:9" x14ac:dyDescent="0.4">
      <c r="A54" s="55">
        <v>1201623</v>
      </c>
      <c r="B54" s="56" t="s">
        <v>149</v>
      </c>
      <c r="C54" s="21">
        <v>2</v>
      </c>
      <c r="D54" s="22">
        <v>0</v>
      </c>
      <c r="E54" s="26">
        <v>2</v>
      </c>
      <c r="F54" s="33">
        <v>4</v>
      </c>
      <c r="G54" s="57"/>
      <c r="H54" s="15" t="s">
        <v>52</v>
      </c>
      <c r="I54" s="32" t="s">
        <v>131</v>
      </c>
    </row>
    <row r="55" spans="1:9" x14ac:dyDescent="0.4">
      <c r="A55" s="55">
        <v>1201630</v>
      </c>
      <c r="B55" s="56" t="s">
        <v>150</v>
      </c>
      <c r="C55" s="21">
        <v>2</v>
      </c>
      <c r="D55" s="22">
        <v>0</v>
      </c>
      <c r="E55" s="26">
        <v>2</v>
      </c>
      <c r="F55" s="33">
        <v>4</v>
      </c>
      <c r="G55" s="57"/>
      <c r="H55" s="15" t="s">
        <v>52</v>
      </c>
      <c r="I55" s="32" t="s">
        <v>131</v>
      </c>
    </row>
    <row r="56" spans="1:9" x14ac:dyDescent="0.4">
      <c r="A56" s="55">
        <v>1201631</v>
      </c>
      <c r="B56" s="56" t="s">
        <v>151</v>
      </c>
      <c r="C56" s="21">
        <v>2</v>
      </c>
      <c r="D56" s="22">
        <v>0</v>
      </c>
      <c r="E56" s="26">
        <v>2</v>
      </c>
      <c r="F56" s="33">
        <v>4</v>
      </c>
      <c r="G56" s="57"/>
      <c r="H56" s="15" t="s">
        <v>52</v>
      </c>
      <c r="I56" s="32" t="s">
        <v>131</v>
      </c>
    </row>
    <row r="57" spans="1:9" x14ac:dyDescent="0.4">
      <c r="A57" s="55">
        <v>1201632</v>
      </c>
      <c r="B57" s="56" t="s">
        <v>152</v>
      </c>
      <c r="C57" s="21">
        <v>2</v>
      </c>
      <c r="D57" s="22">
        <v>0</v>
      </c>
      <c r="E57" s="26">
        <v>2</v>
      </c>
      <c r="F57" s="33">
        <v>4</v>
      </c>
      <c r="G57" s="57"/>
      <c r="H57" s="15" t="s">
        <v>52</v>
      </c>
      <c r="I57" s="32" t="s">
        <v>131</v>
      </c>
    </row>
    <row r="58" spans="1:9" x14ac:dyDescent="0.4">
      <c r="A58" s="55">
        <v>1201633</v>
      </c>
      <c r="B58" s="56" t="s">
        <v>153</v>
      </c>
      <c r="C58" s="21">
        <v>2</v>
      </c>
      <c r="D58" s="22">
        <v>0</v>
      </c>
      <c r="E58" s="26">
        <v>2</v>
      </c>
      <c r="F58" s="33">
        <v>4</v>
      </c>
      <c r="G58" s="12" t="s">
        <v>185</v>
      </c>
      <c r="H58" s="15" t="s">
        <v>52</v>
      </c>
      <c r="I58" s="32" t="s">
        <v>131</v>
      </c>
    </row>
    <row r="59" spans="1:9" x14ac:dyDescent="0.4">
      <c r="A59" s="19"/>
      <c r="B59" s="9"/>
      <c r="C59" s="21"/>
      <c r="D59" s="22"/>
      <c r="E59" s="26"/>
      <c r="F59" s="33"/>
      <c r="G59" s="12"/>
      <c r="H59" s="16"/>
      <c r="I59" s="34"/>
    </row>
    <row r="60" spans="1:9" x14ac:dyDescent="0.4">
      <c r="A60" s="19"/>
      <c r="B60" s="9"/>
      <c r="C60" s="21"/>
      <c r="D60" s="22"/>
      <c r="E60" s="29"/>
      <c r="F60" s="35"/>
      <c r="G60" s="12"/>
      <c r="H60" s="16"/>
      <c r="I60" s="34"/>
    </row>
    <row r="61" spans="1:9" ht="13.35" customHeight="1" x14ac:dyDescent="0.4">
      <c r="A61" s="53"/>
      <c r="B61" s="10"/>
      <c r="C61" s="27"/>
      <c r="D61" s="28"/>
      <c r="E61" s="29"/>
      <c r="F61" s="35"/>
      <c r="G61" s="13"/>
      <c r="H61" s="17"/>
      <c r="I61" s="36"/>
    </row>
    <row r="62" spans="1:9" x14ac:dyDescent="0.4">
      <c r="A62" s="38"/>
      <c r="B62" s="38"/>
      <c r="C62" s="38"/>
      <c r="D62" s="38"/>
      <c r="E62" s="38"/>
      <c r="F62" s="38"/>
      <c r="G62" s="38"/>
      <c r="H62" s="38"/>
      <c r="I62" s="38"/>
    </row>
  </sheetData>
  <sheetProtection algorithmName="SHA-512" hashValue="pZ7qWP9YDXc36X+07X2lTtyZ9YOfwCPM4+ZokUCy0A7jYw9NuP95zGMaJEAex/u8PBqm97breHABrZZYNAoElg==" saltValue="J+9USc9XB4cmCgMEZZbbOA==" spinCount="100000" sheet="1" objects="1" scenarios="1" insertRows="0" deleteRows="0" selectLockedCells="1"/>
  <mergeCells count="42">
    <mergeCell ref="I7:I8"/>
    <mergeCell ref="B1:I1"/>
    <mergeCell ref="B2:I2"/>
    <mergeCell ref="B3:I3"/>
    <mergeCell ref="A4:I4"/>
    <mergeCell ref="B5:I5"/>
    <mergeCell ref="A6:I6"/>
    <mergeCell ref="A7:A8"/>
    <mergeCell ref="B7:B8"/>
    <mergeCell ref="C7:F7"/>
    <mergeCell ref="G7:G8"/>
    <mergeCell ref="H7:H8"/>
    <mergeCell ref="A9:I9"/>
    <mergeCell ref="A18:B18"/>
    <mergeCell ref="B34:I34"/>
    <mergeCell ref="A35:I35"/>
    <mergeCell ref="A36:A37"/>
    <mergeCell ref="B36:B37"/>
    <mergeCell ref="C36:F36"/>
    <mergeCell ref="G36:G37"/>
    <mergeCell ref="H36:H37"/>
    <mergeCell ref="I36:I37"/>
    <mergeCell ref="B20:I20"/>
    <mergeCell ref="A21:I21"/>
    <mergeCell ref="A22:A23"/>
    <mergeCell ref="B22:B23"/>
    <mergeCell ref="C22:F22"/>
    <mergeCell ref="G22:G23"/>
    <mergeCell ref="H22:H23"/>
    <mergeCell ref="I22:I23"/>
    <mergeCell ref="A52:I52"/>
    <mergeCell ref="A24:I24"/>
    <mergeCell ref="B48:I48"/>
    <mergeCell ref="A49:I49"/>
    <mergeCell ref="A50:A51"/>
    <mergeCell ref="B50:B51"/>
    <mergeCell ref="C50:F50"/>
    <mergeCell ref="G50:G51"/>
    <mergeCell ref="H50:H51"/>
    <mergeCell ref="I50:I51"/>
    <mergeCell ref="A38:I38"/>
    <mergeCell ref="A46:B46"/>
  </mergeCells>
  <dataValidations count="6">
    <dataValidation type="whole" operator="greaterThan" allowBlank="1" showInputMessage="1" showErrorMessage="1" sqref="A10:A17 A39:A45 A25:A32 A53:A61">
      <formula1>1000000</formula1>
    </dataValidation>
    <dataValidation type="whole" operator="greaterThanOrEqual" allowBlank="1" showInputMessage="1" showErrorMessage="1" sqref="F53:F61 F25:F32 F39:F46 F10:F18">
      <formula1>0</formula1>
    </dataValidation>
    <dataValidation type="whole" operator="greaterThanOrEqual" allowBlank="1" showInputMessage="1" showErrorMessage="1" errorTitle="Hatalı Veri Girişi" error="Bu alana bir pozitif tamsayı girişi yapınız." sqref="G46:H47 C47:E47 C19:E19 G18:H19 G21:H33 C53:D61 C21:E24 C33:E33 C25:D32 C39:D46 C10:D18">
      <formula1>0</formula1>
    </dataValidation>
    <dataValidation type="decimal" operator="greaterThanOrEqual" allowBlank="1" showInputMessage="1" showErrorMessage="1" sqref="E53:E61 E25:E32 E39:E46 E10:E18">
      <formula1>0</formula1>
    </dataValidation>
    <dataValidation type="list" operator="greaterThanOrEqual" allowBlank="1" showInputMessage="1" showErrorMessage="1" errorTitle="Hatalı Veri Girişi" error="Bu alana bir pozitif tamsayı girişi yapınız." sqref="H10:H17 H39:H45 H25:H32 H53:H61">
      <formula1>"Yz,Uz"</formula1>
    </dataValidation>
    <dataValidation operator="greaterThanOrEqual" allowBlank="1" showInputMessage="1" showErrorMessage="1" errorTitle="Hatalı Veri Girişi" error="Bu alana bir pozitif tamsayı girişi yapınız." sqref="G10:G17 I10:I17 G39:G45 I39:I45 I25:I32 G25:G32 I53:I61 G53:G61"/>
  </dataValidations>
  <pageMargins left="0.31496062992125984" right="0.15748031496062992" top="0.23622047244094491" bottom="0.74803149606299213" header="0.11811023622047245" footer="0.31496062992125984"/>
  <pageSetup paperSize="9" scale="86" orientation="portrait" r:id="rId1"/>
  <headerFooter>
    <oddFooter>&amp;L&amp;"Times New Roman,Normal"İmza/Paraf&amp;R&amp;"Times New Roman,Normal"&amp;P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pageSetUpPr fitToPage="1"/>
  </sheetPr>
  <dimension ref="A1:I57"/>
  <sheetViews>
    <sheetView topLeftCell="A11" zoomScale="130" zoomScaleNormal="130" workbookViewId="0">
      <selection activeCell="I31" sqref="I31"/>
    </sheetView>
  </sheetViews>
  <sheetFormatPr defaultColWidth="9.1328125" defaultRowHeight="13.15" x14ac:dyDescent="0.4"/>
  <cols>
    <col min="1" max="1" width="8" style="49" customWidth="1"/>
    <col min="2" max="2" width="35" style="49" customWidth="1"/>
    <col min="3" max="4" width="3.1328125" style="49" customWidth="1"/>
    <col min="5" max="5" width="5.1328125" style="49" bestFit="1" customWidth="1"/>
    <col min="6" max="6" width="5.86328125" style="49" bestFit="1" customWidth="1"/>
    <col min="7" max="8" width="9.1328125" style="49"/>
    <col min="9" max="9" width="35.1328125" style="49" customWidth="1"/>
    <col min="10" max="16384" width="9.1328125" style="30"/>
  </cols>
  <sheetData>
    <row r="1" spans="1:9" ht="15" x14ac:dyDescent="0.4">
      <c r="A1" s="42"/>
      <c r="B1" s="85" t="s">
        <v>23</v>
      </c>
      <c r="C1" s="85"/>
      <c r="D1" s="85"/>
      <c r="E1" s="85"/>
      <c r="F1" s="85"/>
      <c r="G1" s="85"/>
      <c r="H1" s="85"/>
      <c r="I1" s="85"/>
    </row>
    <row r="2" spans="1:9" ht="15.75" x14ac:dyDescent="0.2">
      <c r="A2" s="42"/>
      <c r="B2" s="85" t="str">
        <f>IF('Birim Bilgileri'!B1&lt;&gt;"",'Birim Bilgileri'!B1,"") &amp; ", " &amp; IF('Birim Bilgileri'!B2&lt;&gt;"",'Birim Bilgileri'!B2,"") &amp; " (" &amp; IF('Birim Bilgileri'!B4&lt;&gt;"",'Birim Bilgileri'!B4,"") &amp; ")"</f>
        <v>Mühendislik ve Doğa Bilimleri Fakültesi, Çevre Mühendisliği Bölümü (NÖ)</v>
      </c>
      <c r="C2" s="85"/>
      <c r="D2" s="85"/>
      <c r="E2" s="85"/>
      <c r="F2" s="85"/>
      <c r="G2" s="85"/>
      <c r="H2" s="85"/>
      <c r="I2" s="85"/>
    </row>
    <row r="3" spans="1:9" ht="15.75" x14ac:dyDescent="0.2">
      <c r="A3" s="42"/>
      <c r="B3" s="85" t="str">
        <f>IF('Birim Bilgileri'!B4&lt;&gt;"",'Birim Bilgileri'!B3,"") &amp; " Öğretim Planı"</f>
        <v>2025-2026 Öğretim Planı</v>
      </c>
      <c r="C3" s="85"/>
      <c r="D3" s="85"/>
      <c r="E3" s="85"/>
      <c r="F3" s="85"/>
      <c r="G3" s="85"/>
      <c r="H3" s="85"/>
      <c r="I3" s="85"/>
    </row>
    <row r="4" spans="1:9" ht="12.75" x14ac:dyDescent="0.2">
      <c r="A4" s="86"/>
      <c r="B4" s="86"/>
      <c r="C4" s="86"/>
      <c r="D4" s="86"/>
      <c r="E4" s="86"/>
      <c r="F4" s="86"/>
      <c r="G4" s="86"/>
      <c r="H4" s="86"/>
      <c r="I4" s="86"/>
    </row>
    <row r="5" spans="1:9" ht="15.75" customHeight="1" x14ac:dyDescent="0.4">
      <c r="A5" s="43" t="s">
        <v>46</v>
      </c>
      <c r="B5" s="73" t="s">
        <v>47</v>
      </c>
      <c r="C5" s="73"/>
      <c r="D5" s="73"/>
      <c r="E5" s="73"/>
      <c r="F5" s="73"/>
      <c r="G5" s="73"/>
      <c r="H5" s="73"/>
      <c r="I5" s="73"/>
    </row>
    <row r="6" spans="1:9" ht="3.75" customHeight="1" x14ac:dyDescent="0.2">
      <c r="A6" s="70"/>
      <c r="B6" s="70"/>
      <c r="C6" s="70"/>
      <c r="D6" s="70"/>
      <c r="E6" s="70"/>
      <c r="F6" s="70"/>
      <c r="G6" s="70"/>
      <c r="H6" s="70"/>
      <c r="I6" s="70"/>
    </row>
    <row r="7" spans="1:9" ht="13.5" customHeight="1" x14ac:dyDescent="0.4">
      <c r="A7" s="74" t="s">
        <v>33</v>
      </c>
      <c r="B7" s="76" t="s">
        <v>24</v>
      </c>
      <c r="C7" s="78" t="s">
        <v>25</v>
      </c>
      <c r="D7" s="79"/>
      <c r="E7" s="79"/>
      <c r="F7" s="80"/>
      <c r="G7" s="81" t="s">
        <v>30</v>
      </c>
      <c r="H7" s="83" t="s">
        <v>31</v>
      </c>
      <c r="I7" s="76" t="s">
        <v>32</v>
      </c>
    </row>
    <row r="8" spans="1:9" ht="15" customHeight="1" x14ac:dyDescent="0.4">
      <c r="A8" s="75"/>
      <c r="B8" s="77"/>
      <c r="C8" s="45" t="s">
        <v>26</v>
      </c>
      <c r="D8" s="46" t="s">
        <v>27</v>
      </c>
      <c r="E8" s="46" t="s">
        <v>28</v>
      </c>
      <c r="F8" s="47" t="s">
        <v>29</v>
      </c>
      <c r="G8" s="82"/>
      <c r="H8" s="84"/>
      <c r="I8" s="77"/>
    </row>
    <row r="9" spans="1:9" ht="3.75" customHeight="1" x14ac:dyDescent="0.2">
      <c r="A9" s="70"/>
      <c r="B9" s="70"/>
      <c r="C9" s="70"/>
      <c r="D9" s="70"/>
      <c r="E9" s="70"/>
      <c r="F9" s="70"/>
      <c r="G9" s="70"/>
      <c r="H9" s="70"/>
      <c r="I9" s="70"/>
    </row>
    <row r="10" spans="1:9" ht="13.35" customHeight="1" x14ac:dyDescent="0.4">
      <c r="A10" s="18">
        <v>1201701</v>
      </c>
      <c r="B10" s="8" t="s">
        <v>156</v>
      </c>
      <c r="C10" s="21">
        <v>3</v>
      </c>
      <c r="D10" s="22">
        <v>3</v>
      </c>
      <c r="E10" s="23">
        <v>4.5</v>
      </c>
      <c r="F10" s="31">
        <v>6</v>
      </c>
      <c r="G10" s="12" t="s">
        <v>186</v>
      </c>
      <c r="H10" s="15" t="s">
        <v>52</v>
      </c>
      <c r="I10" s="32" t="s">
        <v>131</v>
      </c>
    </row>
    <row r="11" spans="1:9" ht="13.35" customHeight="1" x14ac:dyDescent="0.4">
      <c r="A11" s="19">
        <v>1201702</v>
      </c>
      <c r="B11" s="9" t="s">
        <v>157</v>
      </c>
      <c r="C11" s="24">
        <v>3</v>
      </c>
      <c r="D11" s="25">
        <v>1</v>
      </c>
      <c r="E11" s="26">
        <v>3.5</v>
      </c>
      <c r="F11" s="33">
        <v>4</v>
      </c>
      <c r="G11" s="12"/>
      <c r="H11" s="15" t="s">
        <v>52</v>
      </c>
      <c r="I11" s="32" t="s">
        <v>131</v>
      </c>
    </row>
    <row r="12" spans="1:9" ht="13.35" customHeight="1" x14ac:dyDescent="0.4">
      <c r="A12" s="19">
        <v>1201704</v>
      </c>
      <c r="B12" s="9" t="s">
        <v>158</v>
      </c>
      <c r="C12" s="24">
        <v>3</v>
      </c>
      <c r="D12" s="25">
        <v>0</v>
      </c>
      <c r="E12" s="26">
        <v>3</v>
      </c>
      <c r="F12" s="33">
        <v>3</v>
      </c>
      <c r="G12" s="12"/>
      <c r="H12" s="15" t="s">
        <v>52</v>
      </c>
      <c r="I12" s="32" t="s">
        <v>131</v>
      </c>
    </row>
    <row r="13" spans="1:9" ht="13.35" customHeight="1" x14ac:dyDescent="0.4">
      <c r="A13" s="19">
        <v>1201706</v>
      </c>
      <c r="B13" s="9" t="s">
        <v>159</v>
      </c>
      <c r="C13" s="24">
        <v>2</v>
      </c>
      <c r="D13" s="25">
        <v>2</v>
      </c>
      <c r="E13" s="26">
        <v>3</v>
      </c>
      <c r="F13" s="33">
        <v>5</v>
      </c>
      <c r="G13" s="12" t="s">
        <v>187</v>
      </c>
      <c r="H13" s="15" t="s">
        <v>52</v>
      </c>
      <c r="I13" s="32" t="s">
        <v>131</v>
      </c>
    </row>
    <row r="14" spans="1:9" ht="13.35" customHeight="1" x14ac:dyDescent="0.4">
      <c r="A14" s="19">
        <v>1201709</v>
      </c>
      <c r="B14" s="9" t="s">
        <v>160</v>
      </c>
      <c r="C14" s="24">
        <v>4</v>
      </c>
      <c r="D14" s="25">
        <v>0</v>
      </c>
      <c r="E14" s="26">
        <v>4</v>
      </c>
      <c r="F14" s="33">
        <v>4</v>
      </c>
      <c r="G14" s="12"/>
      <c r="H14" s="15" t="s">
        <v>52</v>
      </c>
      <c r="I14" s="32" t="s">
        <v>131</v>
      </c>
    </row>
    <row r="15" spans="1:9" ht="13.35" customHeight="1" x14ac:dyDescent="0.4">
      <c r="A15" s="19">
        <v>1201710</v>
      </c>
      <c r="B15" s="9" t="s">
        <v>161</v>
      </c>
      <c r="C15" s="24">
        <v>2</v>
      </c>
      <c r="D15" s="25">
        <v>1</v>
      </c>
      <c r="E15" s="26">
        <v>2.5</v>
      </c>
      <c r="F15" s="33">
        <v>3</v>
      </c>
      <c r="G15" s="12" t="s">
        <v>39</v>
      </c>
      <c r="H15" s="15" t="s">
        <v>52</v>
      </c>
      <c r="I15" s="67" t="s">
        <v>131</v>
      </c>
    </row>
    <row r="16" spans="1:9" ht="13.35" customHeight="1" x14ac:dyDescent="0.4">
      <c r="A16" s="19">
        <v>1201799</v>
      </c>
      <c r="B16" s="9" t="s">
        <v>162</v>
      </c>
      <c r="C16" s="24">
        <v>0</v>
      </c>
      <c r="D16" s="25">
        <v>0</v>
      </c>
      <c r="E16" s="26">
        <v>0</v>
      </c>
      <c r="F16" s="33">
        <v>3</v>
      </c>
      <c r="G16" s="12" t="s">
        <v>188</v>
      </c>
      <c r="H16" s="15" t="s">
        <v>52</v>
      </c>
      <c r="I16" s="32"/>
    </row>
    <row r="17" spans="1:9" x14ac:dyDescent="0.4">
      <c r="A17" s="19"/>
      <c r="B17" s="9" t="s">
        <v>179</v>
      </c>
      <c r="C17" s="24">
        <v>2</v>
      </c>
      <c r="D17" s="25">
        <v>0</v>
      </c>
      <c r="E17" s="26">
        <v>2</v>
      </c>
      <c r="F17" s="33">
        <v>4</v>
      </c>
      <c r="G17" s="12" t="s">
        <v>189</v>
      </c>
      <c r="H17" s="15" t="s">
        <v>52</v>
      </c>
      <c r="I17" s="34" t="s">
        <v>131</v>
      </c>
    </row>
    <row r="18" spans="1:9" x14ac:dyDescent="0.4">
      <c r="A18" s="19"/>
      <c r="B18" s="9" t="s">
        <v>180</v>
      </c>
      <c r="C18" s="24">
        <v>2</v>
      </c>
      <c r="D18" s="25">
        <v>0</v>
      </c>
      <c r="E18" s="26">
        <v>2</v>
      </c>
      <c r="F18" s="33">
        <v>4</v>
      </c>
      <c r="G18" s="12" t="s">
        <v>189</v>
      </c>
      <c r="H18" s="15" t="s">
        <v>52</v>
      </c>
      <c r="I18" s="34" t="s">
        <v>131</v>
      </c>
    </row>
    <row r="19" spans="1:9" ht="12.75" x14ac:dyDescent="0.2">
      <c r="A19" s="71" t="s">
        <v>34</v>
      </c>
      <c r="B19" s="72"/>
      <c r="C19" s="39">
        <f>SUM(C10:C18)</f>
        <v>21</v>
      </c>
      <c r="D19" s="40">
        <f>SUM(D10:D18)</f>
        <v>7</v>
      </c>
      <c r="E19" s="63">
        <f>SUM(E10:E18)</f>
        <v>24.5</v>
      </c>
      <c r="F19" s="41">
        <f>SUM(F10:F18)</f>
        <v>36</v>
      </c>
      <c r="G19" s="48"/>
      <c r="H19" s="48"/>
      <c r="I19" s="48"/>
    </row>
    <row r="20" spans="1:9" ht="12.75" x14ac:dyDescent="0.2">
      <c r="A20" s="50"/>
      <c r="B20" s="50"/>
      <c r="C20" s="51"/>
      <c r="D20" s="51"/>
      <c r="E20" s="51"/>
      <c r="F20" s="52"/>
      <c r="G20" s="51"/>
      <c r="H20" s="51"/>
      <c r="I20" s="52"/>
    </row>
    <row r="21" spans="1:9" ht="15.75" customHeight="1" x14ac:dyDescent="0.4">
      <c r="A21" s="43" t="s">
        <v>46</v>
      </c>
      <c r="B21" s="87" t="s">
        <v>53</v>
      </c>
      <c r="C21" s="87"/>
      <c r="D21" s="87"/>
      <c r="E21" s="87"/>
      <c r="F21" s="87"/>
      <c r="G21" s="87"/>
      <c r="H21" s="87"/>
      <c r="I21" s="87"/>
    </row>
    <row r="22" spans="1:9" ht="4.3499999999999996" customHeight="1" x14ac:dyDescent="0.2">
      <c r="A22" s="70"/>
      <c r="B22" s="70"/>
      <c r="C22" s="70"/>
      <c r="D22" s="70"/>
      <c r="E22" s="70"/>
      <c r="F22" s="70"/>
      <c r="G22" s="70"/>
      <c r="H22" s="70"/>
      <c r="I22" s="70"/>
    </row>
    <row r="23" spans="1:9" x14ac:dyDescent="0.4">
      <c r="A23" s="74" t="s">
        <v>33</v>
      </c>
      <c r="B23" s="76" t="s">
        <v>24</v>
      </c>
      <c r="C23" s="78" t="s">
        <v>25</v>
      </c>
      <c r="D23" s="79"/>
      <c r="E23" s="79"/>
      <c r="F23" s="80"/>
      <c r="G23" s="81" t="s">
        <v>30</v>
      </c>
      <c r="H23" s="83" t="s">
        <v>31</v>
      </c>
      <c r="I23" s="76" t="s">
        <v>32</v>
      </c>
    </row>
    <row r="24" spans="1:9" x14ac:dyDescent="0.4">
      <c r="A24" s="75"/>
      <c r="B24" s="77"/>
      <c r="C24" s="45" t="s">
        <v>26</v>
      </c>
      <c r="D24" s="46" t="s">
        <v>27</v>
      </c>
      <c r="E24" s="46" t="s">
        <v>28</v>
      </c>
      <c r="F24" s="47" t="s">
        <v>29</v>
      </c>
      <c r="G24" s="82"/>
      <c r="H24" s="84"/>
      <c r="I24" s="77"/>
    </row>
    <row r="25" spans="1:9" ht="4.3499999999999996" customHeight="1" x14ac:dyDescent="0.2">
      <c r="A25" s="70"/>
      <c r="B25" s="70"/>
      <c r="C25" s="70"/>
      <c r="D25" s="70"/>
      <c r="E25" s="70"/>
      <c r="F25" s="70"/>
      <c r="G25" s="70"/>
      <c r="H25" s="70"/>
      <c r="I25" s="70"/>
    </row>
    <row r="26" spans="1:9" ht="13.35" customHeight="1" x14ac:dyDescent="0.4">
      <c r="A26" s="18">
        <v>1201711</v>
      </c>
      <c r="B26" s="8" t="s">
        <v>163</v>
      </c>
      <c r="C26" s="21">
        <v>2</v>
      </c>
      <c r="D26" s="22">
        <v>0</v>
      </c>
      <c r="E26" s="23">
        <v>2</v>
      </c>
      <c r="F26" s="31">
        <v>4</v>
      </c>
      <c r="G26" s="11"/>
      <c r="H26" s="15" t="s">
        <v>52</v>
      </c>
      <c r="I26" s="32" t="s">
        <v>131</v>
      </c>
    </row>
    <row r="27" spans="1:9" ht="13.35" customHeight="1" x14ac:dyDescent="0.4">
      <c r="A27" s="19">
        <v>1201712</v>
      </c>
      <c r="B27" s="9" t="s">
        <v>164</v>
      </c>
      <c r="C27" s="21">
        <v>2</v>
      </c>
      <c r="D27" s="22">
        <v>0</v>
      </c>
      <c r="E27" s="23">
        <v>2</v>
      </c>
      <c r="F27" s="31">
        <v>4</v>
      </c>
      <c r="G27" s="12"/>
      <c r="H27" s="15" t="s">
        <v>52</v>
      </c>
      <c r="I27" s="32" t="s">
        <v>131</v>
      </c>
    </row>
    <row r="28" spans="1:9" x14ac:dyDescent="0.4">
      <c r="A28" s="19">
        <v>1201713</v>
      </c>
      <c r="B28" s="9" t="s">
        <v>165</v>
      </c>
      <c r="C28" s="21">
        <v>2</v>
      </c>
      <c r="D28" s="22">
        <v>0</v>
      </c>
      <c r="E28" s="23">
        <v>2</v>
      </c>
      <c r="F28" s="31">
        <v>4</v>
      </c>
      <c r="G28" s="12"/>
      <c r="H28" s="15" t="s">
        <v>52</v>
      </c>
      <c r="I28" s="32" t="s">
        <v>131</v>
      </c>
    </row>
    <row r="29" spans="1:9" x14ac:dyDescent="0.4">
      <c r="A29" s="19">
        <v>1201718</v>
      </c>
      <c r="B29" s="9" t="s">
        <v>166</v>
      </c>
      <c r="C29" s="21">
        <v>2</v>
      </c>
      <c r="D29" s="22">
        <v>0</v>
      </c>
      <c r="E29" s="23">
        <v>2</v>
      </c>
      <c r="F29" s="31">
        <v>4</v>
      </c>
      <c r="G29" s="12"/>
      <c r="H29" s="15" t="s">
        <v>52</v>
      </c>
      <c r="I29" s="32" t="s">
        <v>131</v>
      </c>
    </row>
    <row r="30" spans="1:9" x14ac:dyDescent="0.4">
      <c r="A30" s="19">
        <v>1201720</v>
      </c>
      <c r="B30" s="9" t="s">
        <v>167</v>
      </c>
      <c r="C30" s="21">
        <v>2</v>
      </c>
      <c r="D30" s="22">
        <v>0</v>
      </c>
      <c r="E30" s="23">
        <v>2</v>
      </c>
      <c r="F30" s="31">
        <v>4</v>
      </c>
      <c r="G30" s="12" t="s">
        <v>190</v>
      </c>
      <c r="H30" s="15" t="s">
        <v>52</v>
      </c>
      <c r="I30" s="34" t="s">
        <v>87</v>
      </c>
    </row>
    <row r="31" spans="1:9" x14ac:dyDescent="0.4">
      <c r="A31" s="19">
        <v>1201730</v>
      </c>
      <c r="B31" s="9" t="s">
        <v>168</v>
      </c>
      <c r="C31" s="21">
        <v>2</v>
      </c>
      <c r="D31" s="22">
        <v>0</v>
      </c>
      <c r="E31" s="23">
        <v>2</v>
      </c>
      <c r="F31" s="31">
        <v>4</v>
      </c>
      <c r="G31" s="12"/>
      <c r="H31" s="15" t="s">
        <v>52</v>
      </c>
      <c r="I31" s="32" t="s">
        <v>131</v>
      </c>
    </row>
    <row r="32" spans="1:9" x14ac:dyDescent="0.4">
      <c r="A32" s="50"/>
      <c r="B32" s="50"/>
      <c r="C32" s="51"/>
      <c r="D32" s="51"/>
      <c r="E32" s="51"/>
      <c r="F32" s="52"/>
      <c r="G32" s="51"/>
      <c r="H32" s="51"/>
      <c r="I32" s="52"/>
    </row>
    <row r="33" spans="1:9" ht="15.75" customHeight="1" x14ac:dyDescent="0.4">
      <c r="A33" s="43" t="s">
        <v>46</v>
      </c>
      <c r="B33" s="73" t="s">
        <v>48</v>
      </c>
      <c r="C33" s="73"/>
      <c r="D33" s="73"/>
      <c r="E33" s="73"/>
      <c r="F33" s="73"/>
      <c r="G33" s="73"/>
      <c r="H33" s="73"/>
      <c r="I33" s="73"/>
    </row>
    <row r="34" spans="1:9" ht="4.3499999999999996" customHeight="1" x14ac:dyDescent="0.4">
      <c r="A34" s="70"/>
      <c r="B34" s="70"/>
      <c r="C34" s="70"/>
      <c r="D34" s="70"/>
      <c r="E34" s="70"/>
      <c r="F34" s="70"/>
      <c r="G34" s="70"/>
      <c r="H34" s="70"/>
      <c r="I34" s="70"/>
    </row>
    <row r="35" spans="1:9" x14ac:dyDescent="0.4">
      <c r="A35" s="74" t="s">
        <v>33</v>
      </c>
      <c r="B35" s="76" t="s">
        <v>24</v>
      </c>
      <c r="C35" s="78" t="s">
        <v>25</v>
      </c>
      <c r="D35" s="79"/>
      <c r="E35" s="79"/>
      <c r="F35" s="80"/>
      <c r="G35" s="81" t="s">
        <v>30</v>
      </c>
      <c r="H35" s="83" t="s">
        <v>31</v>
      </c>
      <c r="I35" s="76" t="s">
        <v>32</v>
      </c>
    </row>
    <row r="36" spans="1:9" x14ac:dyDescent="0.4">
      <c r="A36" s="75"/>
      <c r="B36" s="77"/>
      <c r="C36" s="45" t="s">
        <v>26</v>
      </c>
      <c r="D36" s="46" t="s">
        <v>27</v>
      </c>
      <c r="E36" s="46" t="s">
        <v>28</v>
      </c>
      <c r="F36" s="47" t="s">
        <v>29</v>
      </c>
      <c r="G36" s="82"/>
      <c r="H36" s="84"/>
      <c r="I36" s="77"/>
    </row>
    <row r="37" spans="1:9" ht="4.3499999999999996" customHeight="1" x14ac:dyDescent="0.4">
      <c r="A37" s="70"/>
      <c r="B37" s="70"/>
      <c r="C37" s="70"/>
      <c r="D37" s="70"/>
      <c r="E37" s="70"/>
      <c r="F37" s="70"/>
      <c r="G37" s="70"/>
      <c r="H37" s="70"/>
      <c r="I37" s="70"/>
    </row>
    <row r="38" spans="1:9" ht="13.35" customHeight="1" x14ac:dyDescent="0.4">
      <c r="A38" s="18">
        <v>1201801</v>
      </c>
      <c r="B38" s="8" t="s">
        <v>156</v>
      </c>
      <c r="C38" s="21">
        <v>3</v>
      </c>
      <c r="D38" s="22">
        <v>3</v>
      </c>
      <c r="E38" s="23">
        <v>4.5</v>
      </c>
      <c r="F38" s="31">
        <v>6</v>
      </c>
      <c r="G38" s="12" t="s">
        <v>39</v>
      </c>
      <c r="H38" s="15" t="s">
        <v>52</v>
      </c>
      <c r="I38" s="32" t="s">
        <v>131</v>
      </c>
    </row>
    <row r="39" spans="1:9" ht="13.35" customHeight="1" x14ac:dyDescent="0.4">
      <c r="A39" s="19">
        <v>1201804</v>
      </c>
      <c r="B39" s="9" t="s">
        <v>169</v>
      </c>
      <c r="C39" s="24">
        <v>2</v>
      </c>
      <c r="D39" s="25">
        <v>0</v>
      </c>
      <c r="E39" s="26">
        <v>2</v>
      </c>
      <c r="F39" s="33">
        <v>3</v>
      </c>
      <c r="G39" s="12"/>
      <c r="H39" s="15" t="s">
        <v>52</v>
      </c>
      <c r="I39" s="32" t="s">
        <v>131</v>
      </c>
    </row>
    <row r="40" spans="1:9" ht="13.35" customHeight="1" x14ac:dyDescent="0.4">
      <c r="A40" s="19">
        <v>1201806</v>
      </c>
      <c r="B40" s="9" t="s">
        <v>170</v>
      </c>
      <c r="C40" s="24">
        <v>2</v>
      </c>
      <c r="D40" s="25">
        <v>2</v>
      </c>
      <c r="E40" s="26">
        <v>3</v>
      </c>
      <c r="F40" s="33">
        <v>6</v>
      </c>
      <c r="G40" s="12" t="s">
        <v>191</v>
      </c>
      <c r="H40" s="15" t="s">
        <v>52</v>
      </c>
      <c r="I40" s="32" t="s">
        <v>131</v>
      </c>
    </row>
    <row r="41" spans="1:9" ht="13.35" customHeight="1" x14ac:dyDescent="0.4">
      <c r="A41" s="19">
        <v>1201808</v>
      </c>
      <c r="B41" s="9" t="s">
        <v>171</v>
      </c>
      <c r="C41" s="24">
        <v>3</v>
      </c>
      <c r="D41" s="25">
        <v>1</v>
      </c>
      <c r="E41" s="26">
        <v>3.5</v>
      </c>
      <c r="F41" s="33">
        <v>4</v>
      </c>
      <c r="G41" s="12" t="s">
        <v>39</v>
      </c>
      <c r="H41" s="15" t="s">
        <v>52</v>
      </c>
      <c r="I41" s="32" t="s">
        <v>131</v>
      </c>
    </row>
    <row r="42" spans="1:9" ht="13.35" customHeight="1" x14ac:dyDescent="0.4">
      <c r="A42" s="19">
        <v>1201817</v>
      </c>
      <c r="B42" s="9" t="s">
        <v>172</v>
      </c>
      <c r="C42" s="24">
        <v>3</v>
      </c>
      <c r="D42" s="25">
        <v>0</v>
      </c>
      <c r="E42" s="26">
        <v>3</v>
      </c>
      <c r="F42" s="33">
        <v>3</v>
      </c>
      <c r="G42" s="12"/>
      <c r="H42" s="15" t="s">
        <v>52</v>
      </c>
      <c r="I42" s="32" t="s">
        <v>131</v>
      </c>
    </row>
    <row r="43" spans="1:9" x14ac:dyDescent="0.4">
      <c r="A43" s="19"/>
      <c r="B43" s="9" t="s">
        <v>181</v>
      </c>
      <c r="C43" s="24">
        <v>2</v>
      </c>
      <c r="D43" s="25">
        <v>0</v>
      </c>
      <c r="E43" s="26">
        <v>2</v>
      </c>
      <c r="F43" s="33">
        <v>4</v>
      </c>
      <c r="G43" s="12" t="s">
        <v>212</v>
      </c>
      <c r="H43" s="15" t="s">
        <v>52</v>
      </c>
      <c r="I43" s="34" t="s">
        <v>131</v>
      </c>
    </row>
    <row r="44" spans="1:9" x14ac:dyDescent="0.4">
      <c r="A44" s="19"/>
      <c r="B44" s="9" t="s">
        <v>182</v>
      </c>
      <c r="C44" s="24">
        <v>2</v>
      </c>
      <c r="D44" s="25">
        <v>0</v>
      </c>
      <c r="E44" s="26">
        <v>2</v>
      </c>
      <c r="F44" s="33">
        <v>4</v>
      </c>
      <c r="G44" s="12" t="s">
        <v>212</v>
      </c>
      <c r="H44" s="15" t="s">
        <v>52</v>
      </c>
      <c r="I44" s="34" t="s">
        <v>131</v>
      </c>
    </row>
    <row r="45" spans="1:9" x14ac:dyDescent="0.4">
      <c r="A45" s="71" t="s">
        <v>34</v>
      </c>
      <c r="B45" s="72"/>
      <c r="C45" s="39">
        <f>SUM(C38:C44)</f>
        <v>17</v>
      </c>
      <c r="D45" s="40">
        <f>SUM(D38:D44)</f>
        <v>6</v>
      </c>
      <c r="E45" s="63">
        <f>SUM(E38:E44)</f>
        <v>20</v>
      </c>
      <c r="F45" s="41">
        <f>SUM(F38:F44)</f>
        <v>30</v>
      </c>
      <c r="G45" s="48"/>
      <c r="H45" s="48"/>
      <c r="I45" s="48"/>
    </row>
    <row r="46" spans="1:9" x14ac:dyDescent="0.4">
      <c r="A46" s="54"/>
      <c r="B46" s="54"/>
      <c r="C46" s="54"/>
      <c r="D46" s="54"/>
      <c r="E46" s="54"/>
      <c r="F46" s="54"/>
      <c r="G46" s="54"/>
      <c r="H46" s="54"/>
      <c r="I46" s="54"/>
    </row>
    <row r="47" spans="1:9" ht="15.75" customHeight="1" x14ac:dyDescent="0.4">
      <c r="A47" s="43" t="s">
        <v>46</v>
      </c>
      <c r="B47" s="87" t="s">
        <v>54</v>
      </c>
      <c r="C47" s="87"/>
      <c r="D47" s="87"/>
      <c r="E47" s="87"/>
      <c r="F47" s="87"/>
      <c r="G47" s="87"/>
      <c r="H47" s="87"/>
      <c r="I47" s="87"/>
    </row>
    <row r="48" spans="1:9" ht="4.3499999999999996" customHeight="1" x14ac:dyDescent="0.4">
      <c r="A48" s="70"/>
      <c r="B48" s="70"/>
      <c r="C48" s="70"/>
      <c r="D48" s="70"/>
      <c r="E48" s="70"/>
      <c r="F48" s="70"/>
      <c r="G48" s="70"/>
      <c r="H48" s="70"/>
      <c r="I48" s="70"/>
    </row>
    <row r="49" spans="1:9" x14ac:dyDescent="0.4">
      <c r="A49" s="74" t="s">
        <v>33</v>
      </c>
      <c r="B49" s="76" t="s">
        <v>24</v>
      </c>
      <c r="C49" s="78" t="s">
        <v>25</v>
      </c>
      <c r="D49" s="79"/>
      <c r="E49" s="79"/>
      <c r="F49" s="80"/>
      <c r="G49" s="81" t="s">
        <v>30</v>
      </c>
      <c r="H49" s="83" t="s">
        <v>31</v>
      </c>
      <c r="I49" s="76" t="s">
        <v>32</v>
      </c>
    </row>
    <row r="50" spans="1:9" x14ac:dyDescent="0.4">
      <c r="A50" s="75"/>
      <c r="B50" s="77"/>
      <c r="C50" s="45" t="s">
        <v>26</v>
      </c>
      <c r="D50" s="46" t="s">
        <v>27</v>
      </c>
      <c r="E50" s="46" t="s">
        <v>28</v>
      </c>
      <c r="F50" s="47" t="s">
        <v>29</v>
      </c>
      <c r="G50" s="82"/>
      <c r="H50" s="84"/>
      <c r="I50" s="77"/>
    </row>
    <row r="51" spans="1:9" ht="4.3499999999999996" customHeight="1" x14ac:dyDescent="0.4">
      <c r="A51" s="70"/>
      <c r="B51" s="70"/>
      <c r="C51" s="70"/>
      <c r="D51" s="70"/>
      <c r="E51" s="70"/>
      <c r="F51" s="70"/>
      <c r="G51" s="70"/>
      <c r="H51" s="70"/>
      <c r="I51" s="70"/>
    </row>
    <row r="52" spans="1:9" ht="13.35" customHeight="1" x14ac:dyDescent="0.4">
      <c r="A52" s="18">
        <v>1201805</v>
      </c>
      <c r="B52" s="8" t="s">
        <v>173</v>
      </c>
      <c r="C52" s="21">
        <v>2</v>
      </c>
      <c r="D52" s="22">
        <v>0</v>
      </c>
      <c r="E52" s="23">
        <v>2</v>
      </c>
      <c r="F52" s="31">
        <v>4</v>
      </c>
      <c r="G52" s="11"/>
      <c r="H52" s="15" t="s">
        <v>52</v>
      </c>
      <c r="I52" s="32" t="s">
        <v>131</v>
      </c>
    </row>
    <row r="53" spans="1:9" ht="13.35" customHeight="1" x14ac:dyDescent="0.4">
      <c r="A53" s="55">
        <v>1201807</v>
      </c>
      <c r="B53" s="56" t="s">
        <v>174</v>
      </c>
      <c r="C53" s="21">
        <v>2</v>
      </c>
      <c r="D53" s="22">
        <v>0</v>
      </c>
      <c r="E53" s="23">
        <v>2</v>
      </c>
      <c r="F53" s="31">
        <v>4</v>
      </c>
      <c r="G53" s="57"/>
      <c r="H53" s="15" t="s">
        <v>52</v>
      </c>
      <c r="I53" s="32" t="s">
        <v>131</v>
      </c>
    </row>
    <row r="54" spans="1:9" ht="13.35" customHeight="1" x14ac:dyDescent="0.4">
      <c r="A54" s="19">
        <v>1201812</v>
      </c>
      <c r="B54" s="9" t="s">
        <v>175</v>
      </c>
      <c r="C54" s="21">
        <v>2</v>
      </c>
      <c r="D54" s="22">
        <v>0</v>
      </c>
      <c r="E54" s="23">
        <v>2</v>
      </c>
      <c r="F54" s="31">
        <v>4</v>
      </c>
      <c r="G54" s="12"/>
      <c r="H54" s="15" t="s">
        <v>52</v>
      </c>
      <c r="I54" s="32" t="s">
        <v>131</v>
      </c>
    </row>
    <row r="55" spans="1:9" ht="13.35" customHeight="1" x14ac:dyDescent="0.4">
      <c r="A55" s="19">
        <v>1201814</v>
      </c>
      <c r="B55" s="9" t="s">
        <v>176</v>
      </c>
      <c r="C55" s="21">
        <v>2</v>
      </c>
      <c r="D55" s="22">
        <v>0</v>
      </c>
      <c r="E55" s="23">
        <v>2</v>
      </c>
      <c r="F55" s="31">
        <v>4</v>
      </c>
      <c r="G55" s="12"/>
      <c r="H55" s="15" t="s">
        <v>52</v>
      </c>
      <c r="I55" s="32" t="s">
        <v>131</v>
      </c>
    </row>
    <row r="56" spans="1:9" ht="13.35" customHeight="1" x14ac:dyDescent="0.4">
      <c r="A56" s="53">
        <v>1201831</v>
      </c>
      <c r="B56" s="10" t="s">
        <v>177</v>
      </c>
      <c r="C56" s="21">
        <v>2</v>
      </c>
      <c r="D56" s="22">
        <v>0</v>
      </c>
      <c r="E56" s="23">
        <v>2</v>
      </c>
      <c r="F56" s="31">
        <v>4</v>
      </c>
      <c r="G56" s="13"/>
      <c r="H56" s="15" t="s">
        <v>52</v>
      </c>
      <c r="I56" s="32" t="s">
        <v>131</v>
      </c>
    </row>
    <row r="57" spans="1:9" ht="13.35" customHeight="1" x14ac:dyDescent="0.4">
      <c r="A57" s="38">
        <v>1201832</v>
      </c>
      <c r="B57" s="38" t="s">
        <v>178</v>
      </c>
      <c r="C57" s="21">
        <v>2</v>
      </c>
      <c r="D57" s="22">
        <v>0</v>
      </c>
      <c r="E57" s="23">
        <v>2</v>
      </c>
      <c r="F57" s="31">
        <v>4</v>
      </c>
      <c r="G57" s="38"/>
      <c r="H57" s="15" t="s">
        <v>52</v>
      </c>
      <c r="I57" s="32" t="s">
        <v>131</v>
      </c>
    </row>
  </sheetData>
  <sheetProtection algorithmName="SHA-512" hashValue="HtxKXGXsOnuWWO4vrtVe54NrBzlzAOjwSfVwiqXKcIlaG/0zONDSDHAjTs88//iF3PfbGyM3WPxqiQAUXnJYrA==" saltValue="aBEYscPQGJg53xUueCjsDg==" spinCount="100000" sheet="1" objects="1" scenarios="1" insertRows="0" deleteRows="0" selectLockedCells="1"/>
  <mergeCells count="42">
    <mergeCell ref="I7:I8"/>
    <mergeCell ref="B1:I1"/>
    <mergeCell ref="B2:I2"/>
    <mergeCell ref="B3:I3"/>
    <mergeCell ref="A4:I4"/>
    <mergeCell ref="B5:I5"/>
    <mergeCell ref="A6:I6"/>
    <mergeCell ref="A7:A8"/>
    <mergeCell ref="B7:B8"/>
    <mergeCell ref="C7:F7"/>
    <mergeCell ref="G7:G8"/>
    <mergeCell ref="H7:H8"/>
    <mergeCell ref="A9:I9"/>
    <mergeCell ref="A19:B19"/>
    <mergeCell ref="B33:I33"/>
    <mergeCell ref="A34:I34"/>
    <mergeCell ref="A35:A36"/>
    <mergeCell ref="B35:B36"/>
    <mergeCell ref="C35:F35"/>
    <mergeCell ref="G35:G36"/>
    <mergeCell ref="H35:H36"/>
    <mergeCell ref="I35:I36"/>
    <mergeCell ref="B21:I21"/>
    <mergeCell ref="A22:I22"/>
    <mergeCell ref="A23:A24"/>
    <mergeCell ref="B23:B24"/>
    <mergeCell ref="C23:F23"/>
    <mergeCell ref="G23:G24"/>
    <mergeCell ref="H23:H24"/>
    <mergeCell ref="I23:I24"/>
    <mergeCell ref="A51:I51"/>
    <mergeCell ref="A25:I25"/>
    <mergeCell ref="B47:I47"/>
    <mergeCell ref="A48:I48"/>
    <mergeCell ref="A49:A50"/>
    <mergeCell ref="B49:B50"/>
    <mergeCell ref="C49:F49"/>
    <mergeCell ref="G49:G50"/>
    <mergeCell ref="H49:H50"/>
    <mergeCell ref="I49:I50"/>
    <mergeCell ref="A37:I37"/>
    <mergeCell ref="A45:B45"/>
  </mergeCells>
  <dataValidations count="6">
    <dataValidation type="decimal" operator="greaterThanOrEqual" allowBlank="1" showInputMessage="1" showErrorMessage="1" sqref="E52:E56 E38:E45 E10:E31">
      <formula1>0</formula1>
    </dataValidation>
    <dataValidation type="whole" operator="greaterThanOrEqual" allowBlank="1" showInputMessage="1" showErrorMessage="1" errorTitle="Hatalı Veri Girişi" error="Bu alana bir pozitif tamsayı girişi yapınız." sqref="C32:E32 C20:E20 C52:D56 G45:H45 C38:D45 G19:H32 C10:D31">
      <formula1>0</formula1>
    </dataValidation>
    <dataValidation type="whole" operator="greaterThanOrEqual" allowBlank="1" showInputMessage="1" showErrorMessage="1" sqref="F52:F56 F38:F45 F10:F31">
      <formula1>0</formula1>
    </dataValidation>
    <dataValidation type="whole" operator="greaterThan" allowBlank="1" showInputMessage="1" showErrorMessage="1" sqref="A10:A18 A26:A31 A52:A56 A38:A44">
      <formula1>1000000</formula1>
    </dataValidation>
    <dataValidation type="list" operator="greaterThanOrEqual" allowBlank="1" showInputMessage="1" showErrorMessage="1" errorTitle="Hatalı Veri Girişi" error="Bu alana bir pozitif tamsayı girişi yapınız." sqref="H10:H18 H26:H31 H52:H56 H38:H44">
      <formula1>"Yz,Uz"</formula1>
    </dataValidation>
    <dataValidation operator="greaterThanOrEqual" allowBlank="1" showInputMessage="1" showErrorMessage="1" errorTitle="Hatalı Veri Girişi" error="Bu alana bir pozitif tamsayı girişi yapınız." sqref="G10:G18 I10:I18 G26:G31 I26:I31 G52:G56 I52:I56 I38:I44 G38:G44"/>
  </dataValidations>
  <pageMargins left="0.31496062992125984" right="0.15748031496062992" top="0.23622047244094491" bottom="0.74803149606299213" header="0.11811023622047245" footer="0.31496062992125984"/>
  <pageSetup paperSize="9" scale="86" orientation="portrait" r:id="rId1"/>
  <headerFooter>
    <oddFooter>&amp;L&amp;"Times New Roman,Normal"İmza/Paraf&amp;R&amp;"Times New Roman,Normal"&amp;P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pageSetUpPr fitToPage="1"/>
  </sheetPr>
  <dimension ref="A1:B66"/>
  <sheetViews>
    <sheetView zoomScaleNormal="100" workbookViewId="0">
      <selection activeCell="B10" sqref="B10"/>
    </sheetView>
  </sheetViews>
  <sheetFormatPr defaultColWidth="9.1328125" defaultRowHeight="13.15" x14ac:dyDescent="0.4"/>
  <cols>
    <col min="1" max="1" width="10.86328125" style="49" bestFit="1" customWidth="1"/>
    <col min="2" max="2" width="83.86328125" style="49" customWidth="1"/>
    <col min="3" max="16384" width="9.1328125" style="30"/>
  </cols>
  <sheetData>
    <row r="1" spans="1:2" x14ac:dyDescent="0.4">
      <c r="A1" s="42"/>
      <c r="B1" s="44" t="s">
        <v>23</v>
      </c>
    </row>
    <row r="2" spans="1:2" ht="12.75" x14ac:dyDescent="0.2">
      <c r="A2" s="42"/>
      <c r="B2" s="44" t="str">
        <f>IF('Birim Bilgileri'!B1&lt;&gt;"",'Birim Bilgileri'!B1,"") &amp; ", " &amp; IF('Birim Bilgileri'!B2&lt;&gt;"",'Birim Bilgileri'!B2,"") &amp; " (" &amp; IF('Birim Bilgileri'!B4&lt;&gt;"",'Birim Bilgileri'!B4,"") &amp; ")"</f>
        <v>Mühendislik ve Doğa Bilimleri Fakültesi, Çevre Mühendisliği Bölümü (NÖ)</v>
      </c>
    </row>
    <row r="3" spans="1:2" ht="12.75" x14ac:dyDescent="0.2">
      <c r="A3" s="42"/>
      <c r="B3" s="44" t="str">
        <f>IF('Birim Bilgileri'!B4&lt;&gt;"",'Birim Bilgileri'!B3,"") &amp; " Öğretim Planı"</f>
        <v>2025-2026 Öğretim Planı</v>
      </c>
    </row>
    <row r="4" spans="1:2" ht="12.75" x14ac:dyDescent="0.2">
      <c r="A4" s="86"/>
      <c r="B4" s="86"/>
    </row>
    <row r="5" spans="1:2" ht="15.75" customHeight="1" x14ac:dyDescent="0.4">
      <c r="A5" s="43"/>
      <c r="B5" s="43" t="s">
        <v>37</v>
      </c>
    </row>
    <row r="6" spans="1:2" ht="3.75" customHeight="1" x14ac:dyDescent="0.2">
      <c r="A6" s="70"/>
      <c r="B6" s="70"/>
    </row>
    <row r="7" spans="1:2" ht="12.75" x14ac:dyDescent="0.2">
      <c r="A7" s="64" t="s">
        <v>49</v>
      </c>
      <c r="B7" s="64"/>
    </row>
    <row r="8" spans="1:2" ht="3.75" customHeight="1" x14ac:dyDescent="0.4">
      <c r="A8" s="70"/>
      <c r="B8" s="70"/>
    </row>
    <row r="9" spans="1:2" x14ac:dyDescent="0.4">
      <c r="A9" s="18" t="s">
        <v>38</v>
      </c>
      <c r="B9" s="8" t="s">
        <v>214</v>
      </c>
    </row>
    <row r="10" spans="1:2" x14ac:dyDescent="0.4">
      <c r="A10" s="19" t="s">
        <v>39</v>
      </c>
      <c r="B10" s="8" t="s">
        <v>192</v>
      </c>
    </row>
    <row r="11" spans="1:2" ht="26.25" x14ac:dyDescent="0.4">
      <c r="A11" s="19" t="s">
        <v>50</v>
      </c>
      <c r="B11" s="9" t="s">
        <v>193</v>
      </c>
    </row>
    <row r="12" spans="1:2" x14ac:dyDescent="0.4">
      <c r="A12" s="18" t="s">
        <v>119</v>
      </c>
      <c r="B12" s="9" t="s">
        <v>194</v>
      </c>
    </row>
    <row r="13" spans="1:2" x14ac:dyDescent="0.4">
      <c r="A13" s="19" t="s">
        <v>120</v>
      </c>
      <c r="B13" s="9" t="s">
        <v>198</v>
      </c>
    </row>
    <row r="14" spans="1:2" ht="26.25" x14ac:dyDescent="0.4">
      <c r="A14" s="19" t="s">
        <v>129</v>
      </c>
      <c r="B14" s="9" t="s">
        <v>199</v>
      </c>
    </row>
    <row r="15" spans="1:2" x14ac:dyDescent="0.4">
      <c r="A15" s="18" t="s">
        <v>130</v>
      </c>
      <c r="B15" s="9" t="s">
        <v>195</v>
      </c>
    </row>
    <row r="16" spans="1:2" ht="91.9" x14ac:dyDescent="0.4">
      <c r="A16" s="19" t="s">
        <v>147</v>
      </c>
      <c r="B16" s="9" t="s">
        <v>196</v>
      </c>
    </row>
    <row r="17" spans="1:2" ht="26.25" x14ac:dyDescent="0.4">
      <c r="A17" s="19" t="s">
        <v>154</v>
      </c>
      <c r="B17" s="9" t="s">
        <v>197</v>
      </c>
    </row>
    <row r="18" spans="1:2" ht="39.4" x14ac:dyDescent="0.4">
      <c r="A18" s="18" t="s">
        <v>155</v>
      </c>
      <c r="B18" s="9" t="s">
        <v>200</v>
      </c>
    </row>
    <row r="19" spans="1:2" ht="39.4" x14ac:dyDescent="0.4">
      <c r="A19" s="19" t="s">
        <v>183</v>
      </c>
      <c r="B19" s="9" t="s">
        <v>201</v>
      </c>
    </row>
    <row r="20" spans="1:2" ht="52.5" x14ac:dyDescent="0.4">
      <c r="A20" s="19" t="s">
        <v>184</v>
      </c>
      <c r="B20" s="9" t="s">
        <v>210</v>
      </c>
    </row>
    <row r="21" spans="1:2" x14ac:dyDescent="0.4">
      <c r="A21" s="19" t="s">
        <v>185</v>
      </c>
      <c r="B21" s="9" t="s">
        <v>202</v>
      </c>
    </row>
    <row r="22" spans="1:2" ht="26.25" x14ac:dyDescent="0.4">
      <c r="A22" s="18" t="s">
        <v>186</v>
      </c>
      <c r="B22" s="9" t="s">
        <v>203</v>
      </c>
    </row>
    <row r="23" spans="1:2" ht="65.650000000000006" x14ac:dyDescent="0.4">
      <c r="A23" s="19" t="s">
        <v>187</v>
      </c>
      <c r="B23" s="9" t="s">
        <v>204</v>
      </c>
    </row>
    <row r="24" spans="1:2" ht="26.25" x14ac:dyDescent="0.4">
      <c r="A24" s="19" t="s">
        <v>188</v>
      </c>
      <c r="B24" s="9" t="s">
        <v>205</v>
      </c>
    </row>
    <row r="25" spans="1:2" ht="39.4" x14ac:dyDescent="0.4">
      <c r="A25" s="18" t="s">
        <v>189</v>
      </c>
      <c r="B25" s="9" t="s">
        <v>206</v>
      </c>
    </row>
    <row r="26" spans="1:2" ht="13.5" thickBot="1" x14ac:dyDescent="0.45">
      <c r="A26" s="19" t="s">
        <v>190</v>
      </c>
      <c r="B26" s="68" t="s">
        <v>207</v>
      </c>
    </row>
    <row r="27" spans="1:2" ht="66" thickBot="1" x14ac:dyDescent="0.45">
      <c r="A27" s="19" t="s">
        <v>191</v>
      </c>
      <c r="B27" s="68" t="s">
        <v>208</v>
      </c>
    </row>
    <row r="28" spans="1:2" ht="39.4" x14ac:dyDescent="0.4">
      <c r="A28" s="19" t="s">
        <v>212</v>
      </c>
      <c r="B28" s="14" t="s">
        <v>209</v>
      </c>
    </row>
    <row r="29" spans="1:2" x14ac:dyDescent="0.4">
      <c r="A29" s="50"/>
      <c r="B29" s="50"/>
    </row>
    <row r="30" spans="1:2" x14ac:dyDescent="0.4">
      <c r="A30" s="38"/>
      <c r="B30" s="38"/>
    </row>
    <row r="31" spans="1:2" x14ac:dyDescent="0.4">
      <c r="A31" s="38"/>
      <c r="B31" s="38"/>
    </row>
    <row r="32" spans="1:2" x14ac:dyDescent="0.4">
      <c r="A32" s="38"/>
      <c r="B32" s="38"/>
    </row>
    <row r="33" spans="1:2" x14ac:dyDescent="0.4">
      <c r="A33" s="38"/>
      <c r="B33" s="38"/>
    </row>
    <row r="34" spans="1:2" x14ac:dyDescent="0.4">
      <c r="A34" s="38"/>
      <c r="B34" s="38"/>
    </row>
    <row r="35" spans="1:2" x14ac:dyDescent="0.4">
      <c r="A35" s="38"/>
      <c r="B35" s="38"/>
    </row>
    <row r="36" spans="1:2" x14ac:dyDescent="0.4">
      <c r="A36" s="38"/>
      <c r="B36" s="38"/>
    </row>
    <row r="37" spans="1:2" x14ac:dyDescent="0.4">
      <c r="A37" s="38"/>
      <c r="B37" s="38"/>
    </row>
    <row r="38" spans="1:2" x14ac:dyDescent="0.4">
      <c r="A38" s="38"/>
      <c r="B38" s="38"/>
    </row>
    <row r="39" spans="1:2" x14ac:dyDescent="0.4">
      <c r="A39" s="38"/>
      <c r="B39" s="38"/>
    </row>
    <row r="40" spans="1:2" x14ac:dyDescent="0.4">
      <c r="A40" s="38"/>
      <c r="B40" s="38"/>
    </row>
    <row r="41" spans="1:2" x14ac:dyDescent="0.4">
      <c r="A41" s="38"/>
      <c r="B41" s="38"/>
    </row>
    <row r="42" spans="1:2" x14ac:dyDescent="0.4">
      <c r="A42" s="38"/>
      <c r="B42" s="38"/>
    </row>
    <row r="43" spans="1:2" x14ac:dyDescent="0.4">
      <c r="A43" s="38"/>
      <c r="B43" s="38"/>
    </row>
    <row r="44" spans="1:2" x14ac:dyDescent="0.4">
      <c r="A44" s="38"/>
      <c r="B44" s="38"/>
    </row>
    <row r="45" spans="1:2" x14ac:dyDescent="0.4">
      <c r="A45" s="38"/>
      <c r="B45" s="38"/>
    </row>
    <row r="46" spans="1:2" x14ac:dyDescent="0.4">
      <c r="A46" s="38"/>
      <c r="B46" s="38"/>
    </row>
    <row r="47" spans="1:2" x14ac:dyDescent="0.4">
      <c r="A47" s="38"/>
      <c r="B47" s="38"/>
    </row>
    <row r="48" spans="1:2" x14ac:dyDescent="0.4">
      <c r="A48" s="38"/>
      <c r="B48" s="38"/>
    </row>
    <row r="49" spans="1:2" x14ac:dyDescent="0.4">
      <c r="A49" s="38"/>
      <c r="B49" s="38"/>
    </row>
    <row r="50" spans="1:2" x14ac:dyDescent="0.4">
      <c r="A50" s="38"/>
      <c r="B50" s="38"/>
    </row>
    <row r="51" spans="1:2" x14ac:dyDescent="0.4">
      <c r="A51" s="38"/>
      <c r="B51" s="38"/>
    </row>
    <row r="52" spans="1:2" x14ac:dyDescent="0.4">
      <c r="A52" s="38"/>
      <c r="B52" s="38"/>
    </row>
    <row r="53" spans="1:2" x14ac:dyDescent="0.4">
      <c r="A53" s="38"/>
      <c r="B53" s="38"/>
    </row>
    <row r="54" spans="1:2" x14ac:dyDescent="0.4">
      <c r="A54" s="38"/>
      <c r="B54" s="38"/>
    </row>
    <row r="55" spans="1:2" x14ac:dyDescent="0.4">
      <c r="A55" s="38"/>
      <c r="B55" s="38"/>
    </row>
    <row r="56" spans="1:2" x14ac:dyDescent="0.4">
      <c r="A56" s="38"/>
      <c r="B56" s="38"/>
    </row>
    <row r="57" spans="1:2" x14ac:dyDescent="0.4">
      <c r="A57" s="38"/>
      <c r="B57" s="38"/>
    </row>
    <row r="58" spans="1:2" x14ac:dyDescent="0.4">
      <c r="A58" s="38"/>
      <c r="B58" s="38"/>
    </row>
    <row r="59" spans="1:2" x14ac:dyDescent="0.4">
      <c r="A59" s="38"/>
      <c r="B59" s="38"/>
    </row>
    <row r="60" spans="1:2" x14ac:dyDescent="0.4">
      <c r="A60" s="38"/>
      <c r="B60" s="38"/>
    </row>
    <row r="61" spans="1:2" x14ac:dyDescent="0.4">
      <c r="A61" s="38"/>
      <c r="B61" s="38"/>
    </row>
    <row r="62" spans="1:2" x14ac:dyDescent="0.4">
      <c r="A62" s="38"/>
      <c r="B62" s="38"/>
    </row>
    <row r="63" spans="1:2" x14ac:dyDescent="0.4">
      <c r="A63" s="38"/>
      <c r="B63" s="38"/>
    </row>
    <row r="64" spans="1:2" x14ac:dyDescent="0.4">
      <c r="A64" s="38"/>
      <c r="B64" s="38"/>
    </row>
    <row r="65" spans="1:2" x14ac:dyDescent="0.4">
      <c r="A65" s="38"/>
      <c r="B65" s="38"/>
    </row>
    <row r="66" spans="1:2" x14ac:dyDescent="0.4">
      <c r="A66" s="38"/>
      <c r="B66" s="38"/>
    </row>
  </sheetData>
  <sheetProtection algorithmName="SHA-512" hashValue="GIKIXiKxdh8k1BdPzG3/1TOiVIrCBKxY/8zFWlFjumRztQDIcDNFK976BgF8MjowEQwYbtWVo9p7xr3mWSOWtQ==" saltValue="8WNwItPUIL9vPzfh/HB9wA==" spinCount="100000" sheet="1" objects="1" scenarios="1" insertRows="0" deleteRows="0" selectLockedCells="1"/>
  <mergeCells count="3">
    <mergeCell ref="A8:B8"/>
    <mergeCell ref="A4:B4"/>
    <mergeCell ref="A6:B6"/>
  </mergeCells>
  <dataValidations count="1">
    <dataValidation operator="greaterThan" allowBlank="1" showInputMessage="1" showErrorMessage="1" sqref="A9:A28 B10:B25 B28"/>
  </dataValidations>
  <pageMargins left="0.31" right="0.14000000000000001" top="0.25" bottom="0.75" header="0.12" footer="0.3"/>
  <pageSetup paperSize="9" fitToHeight="0" orientation="portrait" r:id="rId1"/>
  <headerFooter>
    <oddFooter>&amp;Lİmza/Paraf&amp;R&amp;P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Data (Birim)</vt:lpstr>
      <vt:lpstr>Birim Bilgileri</vt:lpstr>
      <vt:lpstr>1. Sınıf</vt:lpstr>
      <vt:lpstr>2. Sınıf</vt:lpstr>
      <vt:lpstr>3. Sınıf</vt:lpstr>
      <vt:lpstr>4. Sınıf</vt:lpstr>
      <vt:lpstr>Açıklamalar</vt:lpstr>
      <vt:lpstr>'1. Sınıf'!Yazdırma_Alanı</vt:lpstr>
      <vt:lpstr>'2. Sınıf'!Yazdırma_Alanı</vt:lpstr>
      <vt:lpstr>'3. Sınıf'!Yazdırma_Alanı</vt:lpstr>
      <vt:lpstr>'4. Sınıf'!Yazdırma_Alanı</vt:lpstr>
      <vt:lpstr>Açıklamalar!Yazdırma_Alanı</vt:lpstr>
    </vt:vector>
  </TitlesOfParts>
  <Company>SolidShare.Net TEAM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dilek buktel erdiren</cp:lastModifiedBy>
  <cp:lastPrinted>2025-05-23T09:08:43Z</cp:lastPrinted>
  <dcterms:created xsi:type="dcterms:W3CDTF">2022-02-14T12:14:46Z</dcterms:created>
  <dcterms:modified xsi:type="dcterms:W3CDTF">2025-05-23T09:12:34Z</dcterms:modified>
</cp:coreProperties>
</file>