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ktun\Desktop\MİMARLIK YATAY GEÇİŞ DUYURUSU\"/>
    </mc:Choice>
  </mc:AlternateContent>
  <xr:revisionPtr revIDLastSave="0" documentId="13_ncr:1_{43188ED3-8084-4DF4-B7D5-0D0172AE0D58}" xr6:coauthVersionLast="36" xr6:coauthVersionMax="47" xr10:uidLastSave="{00000000-0000-0000-0000-000000000000}"/>
  <bookViews>
    <workbookView xWindow="0" yWindow="0" windowWidth="28800" windowHeight="12120" firstSheet="1" activeTab="1" xr2:uid="{0D3F95A1-DD07-468D-A1B8-55D618CF7127}"/>
  </bookViews>
  <sheets>
    <sheet name="KURUMLARARASI (2)" sheetId="3" state="hidden" r:id="rId1"/>
    <sheet name="EK MADDE-1" sheetId="1" r:id="rId2"/>
  </sheets>
  <definedNames>
    <definedName name="_xlnm.Print_Area" localSheetId="0">'KURUMLARARASI (2)'!$A$1:$O$10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3" l="1"/>
  <c r="E10" i="3"/>
  <c r="C10" i="3"/>
  <c r="N9" i="3"/>
  <c r="E9" i="3"/>
  <c r="C9" i="3"/>
  <c r="N8" i="3"/>
  <c r="E8" i="3"/>
  <c r="C8" i="3"/>
  <c r="N7" i="3"/>
  <c r="E7" i="3"/>
  <c r="C7" i="3"/>
  <c r="N6" i="3"/>
  <c r="E6" i="3"/>
  <c r="C6" i="3"/>
  <c r="N5" i="3"/>
  <c r="E5" i="3"/>
  <c r="C5" i="3"/>
  <c r="N4" i="3"/>
  <c r="E4" i="3"/>
  <c r="C4" i="3"/>
  <c r="N3" i="3"/>
  <c r="E3" i="3"/>
  <c r="C3" i="3"/>
  <c r="C5" i="1"/>
  <c r="E5" i="1"/>
  <c r="C4" i="1"/>
  <c r="E4" i="1"/>
  <c r="C7" i="1"/>
  <c r="E7" i="1"/>
  <c r="C10" i="1"/>
  <c r="E10" i="1"/>
  <c r="C6" i="1"/>
  <c r="E6" i="1"/>
  <c r="C3" i="1"/>
  <c r="E3" i="1"/>
  <c r="C9" i="1"/>
  <c r="E9" i="1"/>
  <c r="C8" i="1"/>
  <c r="E8" i="1"/>
</calcChain>
</file>

<file path=xl/sharedStrings.xml><?xml version="1.0" encoding="utf-8"?>
<sst xmlns="http://schemas.openxmlformats.org/spreadsheetml/2006/main" count="117" uniqueCount="75">
  <si>
    <t>Sıra
No</t>
  </si>
  <si>
    <t>Ad</t>
  </si>
  <si>
    <t>Soyad</t>
  </si>
  <si>
    <t>Yerleşme
Yılı</t>
  </si>
  <si>
    <t xml:space="preserve">Yerleşme
Puanı </t>
  </si>
  <si>
    <t xml:space="preserve">Yerleşme 
Puan 
Türü </t>
  </si>
  <si>
    <t>KTUN
Bölüm/Program
Taban Puanı</t>
  </si>
  <si>
    <t>Okuduğu Bölüm</t>
  </si>
  <si>
    <t>Sonuç</t>
  </si>
  <si>
    <t>Okuduğu Üniversite</t>
  </si>
  <si>
    <t>Başvuru Yaptığı Sınıf</t>
  </si>
  <si>
    <t>YKS Puanı
(x)</t>
  </si>
  <si>
    <t>YKS Taban Puanı
(y)</t>
  </si>
  <si>
    <t>YKS Yılı</t>
  </si>
  <si>
    <t>Genel Ağırlık Notu
(z)</t>
  </si>
  <si>
    <t>Genel Ağırlık Not (100'lük)</t>
  </si>
  <si>
    <t>Puanı (x/y*z)</t>
  </si>
  <si>
    <t xml:space="preserve">ECE </t>
  </si>
  <si>
    <t>CİVELEK</t>
  </si>
  <si>
    <t>İç Mimarlık</t>
  </si>
  <si>
    <t>KTO KARATAY ÜNİVERSİTESİ / GÜZEL SANATLAR VE TASARIM FAKÜLTESİ / İÇ MİMARLIK PR. (ÜCRETLİ) / Lisans</t>
  </si>
  <si>
    <t>KONYA GIDA VE TARIM ÜNİVERSİTESİ / MÜHENDİSLİK VE MİMARLIK FAKÜLTESİ / İÇ MİMARLIK PR. (ÜCRETLİ) / Lisans</t>
  </si>
  <si>
    <t>RAZİYE ŞEVVAL</t>
  </si>
  <si>
    <t>DURGUT</t>
  </si>
  <si>
    <t>KTO KARATAY ÜNİVERSİTESİ / GÜZEL SANATLAR VE TASARIM FAKÜLTESİ / İÇ MİMARLIK PR. (%50 BURSLU) / Lisans</t>
  </si>
  <si>
    <t xml:space="preserve">CANSU </t>
  </si>
  <si>
    <t>ÇARBUGA</t>
  </si>
  <si>
    <t>AYDIN</t>
  </si>
  <si>
    <t>ETEM</t>
  </si>
  <si>
    <t>SELEN</t>
  </si>
  <si>
    <t>ZEHRA</t>
  </si>
  <si>
    <t>TAŞ</t>
  </si>
  <si>
    <t>İSTANBUL ESENYURT ÜNİVERSİTESİ / MÜHENDİSLİK VE MİMARLIK FAKÜLTESİ / İÇ MİMARLIK PR. (%50 BURSLU) / Lisans</t>
  </si>
  <si>
    <t xml:space="preserve">EMİNE BEYZA </t>
  </si>
  <si>
    <t>YILDIZ</t>
  </si>
  <si>
    <t xml:space="preserve">ENİS </t>
  </si>
  <si>
    <t xml:space="preserve">AYŞENUR </t>
  </si>
  <si>
    <t>ÖZSAKALLI</t>
  </si>
  <si>
    <t>ATATÜRK ÜNİVERSİTESİ / MİMARLIK VE TASARIM FAKÜLTESİ / İÇ MİMARLIK PR. / Lisans</t>
  </si>
  <si>
    <t xml:space="preserve">Berra </t>
  </si>
  <si>
    <t>Alihaydaroğlu</t>
  </si>
  <si>
    <t>Say</t>
  </si>
  <si>
    <t>Mersin Üniversitesi / Fen Fakültesi / Matematik Pr. / Lisans</t>
  </si>
  <si>
    <t>Asıl</t>
  </si>
  <si>
    <t>Büşra</t>
  </si>
  <si>
    <t>Akpınar</t>
  </si>
  <si>
    <t>İstanbul Nişantaşı Üniversitesi / Sanat Ve Tasarım Fakültesi / İç Mimarlık Pr. (İngilizce) (Tam Burslu) / Lisans</t>
  </si>
  <si>
    <t>Emir</t>
  </si>
  <si>
    <t>Koçak</t>
  </si>
  <si>
    <t>Türk Hava Kurumu Üniversitesi / Mühendislik Fakültesi / Elektrik-Elektronik Mühendisliği Pr. (İngilizce) (%50 Burslu) / Lisans</t>
  </si>
  <si>
    <t>Hüseyin</t>
  </si>
  <si>
    <t>Aydın</t>
  </si>
  <si>
    <t>Adana Alparslan Türkeş Bilim Ve Teknoloji Üniversitesi / Mühendislik Fakültesi / İnşaat Mühendisliği Pr. (İngilizce) / Lisans</t>
  </si>
  <si>
    <t>Muhammed Enes</t>
  </si>
  <si>
    <t>Baysal</t>
  </si>
  <si>
    <t>Kto Karatay Üniversitesi / Mühendislik Ve Doğa Bilimleri Fakültesi / Makine Mühendisliği Pr. (%50 Burslu) / Lisans</t>
  </si>
  <si>
    <t xml:space="preserve">Nazlıcan </t>
  </si>
  <si>
    <t>Çoban</t>
  </si>
  <si>
    <t>Çukurova Üniversitesi / Sağlık Bilimleri Fakültesi / Ebelik Pr. / Lisans</t>
  </si>
  <si>
    <t>Yavuz Selim</t>
  </si>
  <si>
    <t>Soytürk</t>
  </si>
  <si>
    <t>Selçuk Üniversitesi / Teknoloji Fakültesi / Mekatronik Mühendisliği Pr. (M.T.O.K.) / Lisans</t>
  </si>
  <si>
    <t>Yusuf</t>
  </si>
  <si>
    <t>Koç</t>
  </si>
  <si>
    <t>İzmir Demokrasi Üniversitesi / Mühendislik Fakültesi / İnşaat Mühendisliği Pr. (İngilizce) / Lisans</t>
  </si>
  <si>
    <t>Başvuru Yaptığı Bölüm /Program</t>
  </si>
  <si>
    <t>Başvuru Yaptığı Bölüm/ Program</t>
  </si>
  <si>
    <t>KONYA TEKNİK ÜNİVERSİTESİ MİMARLIK VE TASARIM FAKÜLTESİ İÇ MİMARLIK BÖLÜMÜ
2025-2026 EĞİTİM-ÖĞRETİM YILI GÜZ YARIYILI
MERKEZİ YERLEŞTİRME PUANINA (EK MADDE 1) GÖRE YATAY GEÇİŞ DEĞERLENDİRME SONUÇLARI</t>
  </si>
  <si>
    <r>
      <t xml:space="preserve">KONYA TEKNİK ÜNİVERSİTESİ MİMARLIK VE TASARIM FAKÜLTESİ İÇ MİMARLIK BÖLÜMÜ
2025-2026 EĞİTİM-ÖĞRETİM YILI GÜZ YARIYILI
KURUMLARARASI YATAY GEÇİŞ DEĞERLENDİRME SONUÇLARI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theme="1"/>
        <rFont val="Times New Roman"/>
        <family val="1"/>
        <charset val="162"/>
      </rPr>
      <t>YEDEK İLANI</t>
    </r>
    <r>
      <rPr>
        <b/>
        <sz val="11"/>
        <color theme="1"/>
        <rFont val="Times New Roman"/>
        <family val="1"/>
        <charset val="162"/>
      </rPr>
      <t xml:space="preserve"> </t>
    </r>
  </si>
  <si>
    <t>KAYIT YAPTIRMADI</t>
  </si>
  <si>
    <t>YEDEK 1 (KESİN KAYIT HAKKI KAZANDI)</t>
  </si>
  <si>
    <t>ASIL1 (KAYIT YAPTIRDI)</t>
  </si>
  <si>
    <t>ASIL 2 (KAYIT YAPTIDRI)</t>
  </si>
  <si>
    <t>YEDEK 1 (KAYIT HAKKI BULUNMAMAKTADIR.)</t>
  </si>
  <si>
    <t>YEDEK 2  (KAYIT HAKKI BULUNMAMAKTADIR.)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</si>
</sst>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9B95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/>
    <xf numFmtId="2" fontId="4" fillId="0" borderId="1" xfId="0" applyNumberFormat="1" applyFont="1" applyBorder="1" applyAlignment="1">
      <alignment horizontal="center" vertical="center"/>
    </xf>
    <xf numFmtId="4" fontId="4" fillId="0" borderId="0" xfId="0" applyNumberFormat="1" applyFont="1"/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2">
    <cellStyle name="Normal" xfId="0" builtinId="0"/>
    <cellStyle name="Normal 2" xfId="1" xr:uid="{22FC6A58-71B0-4FED-8BA1-FA0BD5439E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E782B-AE1F-4751-AC63-8A1ACF36BB34}">
  <dimension ref="A1:P10"/>
  <sheetViews>
    <sheetView zoomScale="85" zoomScaleNormal="85" zoomScalePageLayoutView="55" workbookViewId="0">
      <selection activeCell="E4" sqref="E4"/>
    </sheetView>
  </sheetViews>
  <sheetFormatPr defaultColWidth="9.125" defaultRowHeight="15"/>
  <cols>
    <col min="1" max="1" width="6" style="1" customWidth="1"/>
    <col min="2" max="2" width="18.125" style="1" hidden="1" customWidth="1"/>
    <col min="3" max="3" width="15.25" style="1" bestFit="1" customWidth="1"/>
    <col min="4" max="4" width="13.125" style="1" hidden="1" customWidth="1"/>
    <col min="5" max="5" width="11" style="1" bestFit="1" customWidth="1"/>
    <col min="6" max="6" width="44.875" style="1" customWidth="1"/>
    <col min="7" max="7" width="9.25" style="14" customWidth="1"/>
    <col min="8" max="8" width="8.25" style="1" customWidth="1"/>
    <col min="9" max="9" width="10.625" style="1" customWidth="1"/>
    <col min="10" max="10" width="11.125" style="1" customWidth="1"/>
    <col min="11" max="11" width="8.625" style="1" customWidth="1"/>
    <col min="12" max="12" width="9.125" style="1" customWidth="1"/>
    <col min="13" max="13" width="10.625" style="1" customWidth="1"/>
    <col min="14" max="14" width="10.375" style="11" customWidth="1"/>
    <col min="15" max="15" width="28.25" style="28" customWidth="1"/>
    <col min="16" max="16" width="30.875" style="1" customWidth="1"/>
    <col min="17" max="16384" width="9.125" style="1"/>
  </cols>
  <sheetData>
    <row r="1" spans="1:16" ht="83.25" customHeight="1">
      <c r="A1" s="32" t="s">
        <v>68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ht="76.5" customHeight="1">
      <c r="A2" s="2" t="s">
        <v>0</v>
      </c>
      <c r="B2" s="3" t="s">
        <v>1</v>
      </c>
      <c r="C2" s="3" t="s">
        <v>1</v>
      </c>
      <c r="D2" s="3" t="s">
        <v>2</v>
      </c>
      <c r="E2" s="3" t="s">
        <v>2</v>
      </c>
      <c r="F2" s="2" t="s">
        <v>9</v>
      </c>
      <c r="G2" s="2" t="s">
        <v>66</v>
      </c>
      <c r="H2" s="2" t="s">
        <v>10</v>
      </c>
      <c r="I2" s="2" t="s">
        <v>11</v>
      </c>
      <c r="J2" s="2" t="s">
        <v>12</v>
      </c>
      <c r="K2" s="2" t="s">
        <v>13</v>
      </c>
      <c r="L2" s="2" t="s">
        <v>14</v>
      </c>
      <c r="M2" s="2" t="s">
        <v>15</v>
      </c>
      <c r="N2" s="4" t="s">
        <v>16</v>
      </c>
      <c r="O2" s="26" t="s">
        <v>8</v>
      </c>
    </row>
    <row r="3" spans="1:16" ht="30">
      <c r="A3" s="3">
        <v>1</v>
      </c>
      <c r="B3" s="5" t="s">
        <v>35</v>
      </c>
      <c r="C3" s="5" t="str">
        <f>CONCATENATE(LEFT(B3,2),REPT("*",LEN(B3)-2))</f>
        <v>EN***</v>
      </c>
      <c r="D3" s="5" t="s">
        <v>27</v>
      </c>
      <c r="E3" s="5" t="str">
        <f>CONCATENATE(LEFT(D3,2),REPT("*",LEN(D3)-2))</f>
        <v>AY***</v>
      </c>
      <c r="F3" s="6" t="s">
        <v>38</v>
      </c>
      <c r="G3" s="13" t="s">
        <v>19</v>
      </c>
      <c r="H3" s="7">
        <v>2</v>
      </c>
      <c r="I3" s="7">
        <v>281.86534</v>
      </c>
      <c r="J3" s="12">
        <v>288.41455999999999</v>
      </c>
      <c r="K3" s="7">
        <v>2024</v>
      </c>
      <c r="L3" s="7">
        <v>3.25</v>
      </c>
      <c r="M3" s="7">
        <v>82.5</v>
      </c>
      <c r="N3" s="8">
        <f>(I3/J3)*L3</f>
        <v>3.176200102380407</v>
      </c>
      <c r="O3" s="29" t="s">
        <v>69</v>
      </c>
      <c r="P3" s="9"/>
    </row>
    <row r="4" spans="1:16" ht="45">
      <c r="A4" s="3">
        <v>2</v>
      </c>
      <c r="B4" s="5" t="s">
        <v>36</v>
      </c>
      <c r="C4" s="5" t="str">
        <f t="shared" ref="C4:C10" si="0">CONCATENATE(LEFT(B4,2),REPT("*",LEN(B4)-2))</f>
        <v>AY******</v>
      </c>
      <c r="D4" s="5" t="s">
        <v>37</v>
      </c>
      <c r="E4" s="5" t="str">
        <f t="shared" ref="E4:E10" si="1">CONCATENATE(LEFT(D4,2),REPT("*",LEN(D4)-2))</f>
        <v>ÖZ*******</v>
      </c>
      <c r="F4" s="6" t="s">
        <v>24</v>
      </c>
      <c r="G4" s="13" t="s">
        <v>19</v>
      </c>
      <c r="H4" s="7">
        <v>2</v>
      </c>
      <c r="I4" s="7">
        <v>276.88731999999999</v>
      </c>
      <c r="J4" s="12">
        <v>288.41455999999999</v>
      </c>
      <c r="K4" s="7">
        <v>2024</v>
      </c>
      <c r="L4" s="7">
        <v>3.28</v>
      </c>
      <c r="M4" s="7">
        <v>83.2</v>
      </c>
      <c r="N4" s="8">
        <f t="shared" ref="N4:N10" si="2">(I4/J4)*L4</f>
        <v>3.1489062466194495</v>
      </c>
      <c r="O4" s="29" t="s">
        <v>69</v>
      </c>
      <c r="P4" s="9"/>
    </row>
    <row r="5" spans="1:16" ht="45">
      <c r="A5" s="3">
        <v>3</v>
      </c>
      <c r="B5" s="5" t="s">
        <v>28</v>
      </c>
      <c r="C5" s="5" t="str">
        <f t="shared" si="0"/>
        <v>ET**</v>
      </c>
      <c r="D5" s="5" t="s">
        <v>29</v>
      </c>
      <c r="E5" s="5" t="str">
        <f t="shared" si="1"/>
        <v>SE***</v>
      </c>
      <c r="F5" s="6" t="s">
        <v>21</v>
      </c>
      <c r="G5" s="13" t="s">
        <v>19</v>
      </c>
      <c r="H5" s="7">
        <v>2</v>
      </c>
      <c r="I5" s="7">
        <v>242.64273</v>
      </c>
      <c r="J5" s="12">
        <v>288.41455999999999</v>
      </c>
      <c r="K5" s="7">
        <v>2024</v>
      </c>
      <c r="L5" s="7">
        <v>3.37</v>
      </c>
      <c r="M5" s="7">
        <v>85.3</v>
      </c>
      <c r="N5" s="8">
        <f t="shared" si="2"/>
        <v>2.8351758666414066</v>
      </c>
      <c r="O5" s="30" t="s">
        <v>70</v>
      </c>
      <c r="P5" s="9"/>
    </row>
    <row r="6" spans="1:16" ht="52.5" customHeight="1">
      <c r="A6" s="3">
        <v>4</v>
      </c>
      <c r="B6" s="5" t="s">
        <v>17</v>
      </c>
      <c r="C6" s="5" t="str">
        <f>CONCATENATE(LEFT(B6,2),REPT("*",LEN(B6)-2))</f>
        <v>EC**</v>
      </c>
      <c r="D6" s="5" t="s">
        <v>18</v>
      </c>
      <c r="E6" s="5" t="str">
        <f>CONCATENATE(LEFT(D6,2),REPT("*",LEN(D6)-2))</f>
        <v>Cİ*****</v>
      </c>
      <c r="F6" s="6" t="s">
        <v>20</v>
      </c>
      <c r="G6" s="13" t="s">
        <v>19</v>
      </c>
      <c r="H6" s="7">
        <v>2</v>
      </c>
      <c r="I6" s="7">
        <v>300.56437</v>
      </c>
      <c r="J6" s="12">
        <v>305.98331999999999</v>
      </c>
      <c r="K6" s="7">
        <v>2023</v>
      </c>
      <c r="L6" s="10">
        <v>2.8</v>
      </c>
      <c r="M6" s="7">
        <v>72</v>
      </c>
      <c r="N6" s="8">
        <f>(I6/J6)*L6</f>
        <v>2.7504121335764316</v>
      </c>
      <c r="O6" s="30" t="s">
        <v>70</v>
      </c>
    </row>
    <row r="7" spans="1:16" ht="45">
      <c r="A7" s="3">
        <v>5</v>
      </c>
      <c r="B7" s="5" t="s">
        <v>25</v>
      </c>
      <c r="C7" s="5" t="str">
        <f t="shared" si="0"/>
        <v>CA****</v>
      </c>
      <c r="D7" s="5" t="s">
        <v>26</v>
      </c>
      <c r="E7" s="5" t="str">
        <f t="shared" si="1"/>
        <v>ÇA*****</v>
      </c>
      <c r="F7" s="6" t="s">
        <v>20</v>
      </c>
      <c r="G7" s="13" t="s">
        <v>19</v>
      </c>
      <c r="H7" s="7">
        <v>3</v>
      </c>
      <c r="I7" s="7">
        <v>273.55605000000003</v>
      </c>
      <c r="J7" s="12">
        <v>305.98331999999999</v>
      </c>
      <c r="K7" s="7">
        <v>2023</v>
      </c>
      <c r="L7" s="7">
        <v>2.81</v>
      </c>
      <c r="M7" s="7">
        <v>72.23</v>
      </c>
      <c r="N7" s="8">
        <f t="shared" si="2"/>
        <v>2.5122039348419389</v>
      </c>
      <c r="O7" s="31" t="s">
        <v>71</v>
      </c>
    </row>
    <row r="8" spans="1:16" ht="45">
      <c r="A8" s="3">
        <v>6</v>
      </c>
      <c r="B8" s="5" t="s">
        <v>30</v>
      </c>
      <c r="C8" s="5" t="str">
        <f t="shared" si="0"/>
        <v>ZE***</v>
      </c>
      <c r="D8" s="5" t="s">
        <v>31</v>
      </c>
      <c r="E8" s="5" t="str">
        <f t="shared" si="1"/>
        <v>TA*</v>
      </c>
      <c r="F8" s="6" t="s">
        <v>32</v>
      </c>
      <c r="G8" s="13" t="s">
        <v>19</v>
      </c>
      <c r="H8" s="7">
        <v>3</v>
      </c>
      <c r="I8" s="7">
        <v>238.33391</v>
      </c>
      <c r="J8" s="12">
        <v>305.98331999999999</v>
      </c>
      <c r="K8" s="7">
        <v>2023</v>
      </c>
      <c r="L8" s="7">
        <v>3.1</v>
      </c>
      <c r="M8" s="7">
        <v>79</v>
      </c>
      <c r="N8" s="8">
        <f t="shared" si="2"/>
        <v>2.4146254802385965</v>
      </c>
      <c r="O8" s="31" t="s">
        <v>72</v>
      </c>
    </row>
    <row r="9" spans="1:16" ht="45">
      <c r="A9" s="3">
        <v>7</v>
      </c>
      <c r="B9" s="5" t="s">
        <v>22</v>
      </c>
      <c r="C9" s="5" t="str">
        <f t="shared" si="0"/>
        <v>RA***********</v>
      </c>
      <c r="D9" s="5" t="s">
        <v>23</v>
      </c>
      <c r="E9" s="5" t="str">
        <f t="shared" si="1"/>
        <v>DU****</v>
      </c>
      <c r="F9" s="6" t="s">
        <v>20</v>
      </c>
      <c r="G9" s="13" t="s">
        <v>19</v>
      </c>
      <c r="H9" s="7">
        <v>3</v>
      </c>
      <c r="I9" s="7">
        <v>276.37034999999997</v>
      </c>
      <c r="J9" s="12">
        <v>305.98331999999999</v>
      </c>
      <c r="K9" s="7">
        <v>2023</v>
      </c>
      <c r="L9" s="7">
        <v>2.54</v>
      </c>
      <c r="M9" s="7">
        <v>65.930000000000007</v>
      </c>
      <c r="N9" s="8">
        <f t="shared" si="2"/>
        <v>2.2941795944955432</v>
      </c>
      <c r="O9" s="29" t="s">
        <v>73</v>
      </c>
    </row>
    <row r="10" spans="1:16" ht="45">
      <c r="A10" s="3">
        <v>8</v>
      </c>
      <c r="B10" s="5" t="s">
        <v>33</v>
      </c>
      <c r="C10" s="5" t="str">
        <f t="shared" si="0"/>
        <v>EM**********</v>
      </c>
      <c r="D10" s="5" t="s">
        <v>34</v>
      </c>
      <c r="E10" s="5" t="str">
        <f t="shared" si="1"/>
        <v>YI****</v>
      </c>
      <c r="F10" s="6" t="s">
        <v>21</v>
      </c>
      <c r="G10" s="13" t="s">
        <v>19</v>
      </c>
      <c r="H10" s="7">
        <v>3</v>
      </c>
      <c r="I10" s="7">
        <v>228.55408</v>
      </c>
      <c r="J10" s="12">
        <v>305.98331999999999</v>
      </c>
      <c r="K10" s="7">
        <v>2023</v>
      </c>
      <c r="L10" s="7">
        <v>2.76</v>
      </c>
      <c r="M10" s="7">
        <v>71.06</v>
      </c>
      <c r="N10" s="8">
        <f t="shared" si="2"/>
        <v>2.0615805489005088</v>
      </c>
      <c r="O10" s="29" t="s">
        <v>74</v>
      </c>
    </row>
  </sheetData>
  <mergeCells count="1">
    <mergeCell ref="A1:O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E06E4-40D7-4DEF-B984-02D390E84A37}">
  <sheetPr>
    <pageSetUpPr fitToPage="1"/>
  </sheetPr>
  <dimension ref="A1:L10"/>
  <sheetViews>
    <sheetView tabSelected="1" zoomScaleNormal="100" workbookViewId="0">
      <selection activeCell="H27" sqref="H26:H27"/>
    </sheetView>
  </sheetViews>
  <sheetFormatPr defaultColWidth="9.125" defaultRowHeight="12.75"/>
  <cols>
    <col min="1" max="1" width="6" style="15" customWidth="1"/>
    <col min="2" max="2" width="14.25" style="15" hidden="1" customWidth="1"/>
    <col min="3" max="3" width="13.125" style="15" bestFit="1" customWidth="1"/>
    <col min="4" max="4" width="12" style="15" hidden="1" customWidth="1"/>
    <col min="5" max="5" width="12.625" style="15" bestFit="1" customWidth="1"/>
    <col min="6" max="6" width="10.125" style="15" customWidth="1"/>
    <col min="7" max="7" width="11.875" style="15" customWidth="1"/>
    <col min="8" max="8" width="9.875" style="15" customWidth="1"/>
    <col min="9" max="9" width="13" style="15" customWidth="1"/>
    <col min="10" max="10" width="55" style="15" customWidth="1"/>
    <col min="11" max="11" width="15.625" style="15" customWidth="1"/>
    <col min="12" max="12" width="24.125" style="25" customWidth="1"/>
    <col min="13" max="13" width="30.75" style="15" customWidth="1"/>
    <col min="14" max="16384" width="9.125" style="15"/>
  </cols>
  <sheetData>
    <row r="1" spans="1:12" ht="63.75" customHeight="1">
      <c r="A1" s="34" t="s">
        <v>67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58.5" customHeight="1">
      <c r="A2" s="16" t="s">
        <v>0</v>
      </c>
      <c r="B2" s="17" t="s">
        <v>1</v>
      </c>
      <c r="C2" s="17" t="s">
        <v>1</v>
      </c>
      <c r="D2" s="17" t="s">
        <v>2</v>
      </c>
      <c r="E2" s="17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65</v>
      </c>
      <c r="L2" s="18" t="s">
        <v>8</v>
      </c>
    </row>
    <row r="3" spans="1:12" ht="20.25" customHeight="1">
      <c r="A3" s="17">
        <v>1</v>
      </c>
      <c r="B3" s="19" t="s">
        <v>56</v>
      </c>
      <c r="C3" s="20" t="str">
        <f t="shared" ref="C3:C10" si="0">CONCATENATE(LEFT(B3,2),REPT("*",LEN(B3)-2))</f>
        <v>Na*******</v>
      </c>
      <c r="D3" s="19" t="s">
        <v>57</v>
      </c>
      <c r="E3" s="20" t="str">
        <f t="shared" ref="E3:E10" si="1">CONCATENATE(LEFT(D3,2),REPT("*",LEN(D3)-2))</f>
        <v>Ço***</v>
      </c>
      <c r="F3" s="21">
        <v>2024</v>
      </c>
      <c r="G3" s="21">
        <v>328.89967000000001</v>
      </c>
      <c r="H3" s="21" t="s">
        <v>41</v>
      </c>
      <c r="I3" s="22">
        <v>288.41455999999999</v>
      </c>
      <c r="J3" s="23" t="s">
        <v>58</v>
      </c>
      <c r="K3" s="21" t="s">
        <v>19</v>
      </c>
      <c r="L3" s="24" t="s">
        <v>43</v>
      </c>
    </row>
    <row r="4" spans="1:12" ht="25.5">
      <c r="A4" s="17">
        <v>2</v>
      </c>
      <c r="B4" s="19" t="s">
        <v>44</v>
      </c>
      <c r="C4" s="20" t="str">
        <f t="shared" si="0"/>
        <v>Bü***</v>
      </c>
      <c r="D4" s="19" t="s">
        <v>45</v>
      </c>
      <c r="E4" s="20" t="str">
        <f t="shared" si="1"/>
        <v>Ak*****</v>
      </c>
      <c r="F4" s="21">
        <v>2024</v>
      </c>
      <c r="G4" s="21">
        <v>316.24963000000002</v>
      </c>
      <c r="H4" s="21" t="s">
        <v>41</v>
      </c>
      <c r="I4" s="22">
        <v>288.41455999999999</v>
      </c>
      <c r="J4" s="23" t="s">
        <v>46</v>
      </c>
      <c r="K4" s="21" t="s">
        <v>19</v>
      </c>
      <c r="L4" s="24" t="s">
        <v>43</v>
      </c>
    </row>
    <row r="5" spans="1:12" ht="21" customHeight="1">
      <c r="A5" s="17">
        <v>3</v>
      </c>
      <c r="B5" s="19" t="s">
        <v>39</v>
      </c>
      <c r="C5" s="20" t="str">
        <f t="shared" si="0"/>
        <v>Be****</v>
      </c>
      <c r="D5" s="19" t="s">
        <v>40</v>
      </c>
      <c r="E5" s="20" t="str">
        <f t="shared" si="1"/>
        <v>Al***********</v>
      </c>
      <c r="F5" s="21">
        <v>2024</v>
      </c>
      <c r="G5" s="21">
        <v>305.99547000000001</v>
      </c>
      <c r="H5" s="21" t="s">
        <v>41</v>
      </c>
      <c r="I5" s="22">
        <v>288.41455999999999</v>
      </c>
      <c r="J5" s="23" t="s">
        <v>42</v>
      </c>
      <c r="K5" s="21" t="s">
        <v>19</v>
      </c>
      <c r="L5" s="24" t="s">
        <v>43</v>
      </c>
    </row>
    <row r="6" spans="1:12" ht="25.5">
      <c r="A6" s="17">
        <v>4</v>
      </c>
      <c r="B6" s="19" t="s">
        <v>53</v>
      </c>
      <c r="C6" s="20" t="str">
        <f t="shared" si="0"/>
        <v>Mu***********</v>
      </c>
      <c r="D6" s="19" t="s">
        <v>54</v>
      </c>
      <c r="E6" s="20" t="str">
        <f t="shared" si="1"/>
        <v>Ba****</v>
      </c>
      <c r="F6" s="21">
        <v>2024</v>
      </c>
      <c r="G6" s="21">
        <v>296.96015999999997</v>
      </c>
      <c r="H6" s="21" t="s">
        <v>41</v>
      </c>
      <c r="I6" s="22">
        <v>288.41455999999999</v>
      </c>
      <c r="J6" s="23" t="s">
        <v>55</v>
      </c>
      <c r="K6" s="21" t="s">
        <v>19</v>
      </c>
      <c r="L6" s="24" t="s">
        <v>43</v>
      </c>
    </row>
    <row r="7" spans="1:12" ht="25.5">
      <c r="A7" s="17">
        <v>8</v>
      </c>
      <c r="B7" s="19" t="s">
        <v>47</v>
      </c>
      <c r="C7" s="20" t="str">
        <f t="shared" si="0"/>
        <v>Em**</v>
      </c>
      <c r="D7" s="19" t="s">
        <v>48</v>
      </c>
      <c r="E7" s="20" t="str">
        <f t="shared" si="1"/>
        <v>Ko***</v>
      </c>
      <c r="F7" s="21">
        <v>2023</v>
      </c>
      <c r="G7" s="21">
        <v>362.52181999999999</v>
      </c>
      <c r="H7" s="21" t="s">
        <v>41</v>
      </c>
      <c r="I7" s="27">
        <v>305.98331999999999</v>
      </c>
      <c r="J7" s="23" t="s">
        <v>49</v>
      </c>
      <c r="K7" s="21" t="s">
        <v>19</v>
      </c>
      <c r="L7" s="24" t="s">
        <v>43</v>
      </c>
    </row>
    <row r="8" spans="1:12" ht="25.5">
      <c r="A8" s="17">
        <v>9</v>
      </c>
      <c r="B8" s="19" t="s">
        <v>62</v>
      </c>
      <c r="C8" s="20" t="str">
        <f t="shared" si="0"/>
        <v>Yu***</v>
      </c>
      <c r="D8" s="19" t="s">
        <v>63</v>
      </c>
      <c r="E8" s="20" t="str">
        <f t="shared" si="1"/>
        <v>Ko*</v>
      </c>
      <c r="F8" s="21">
        <v>2023</v>
      </c>
      <c r="G8" s="21">
        <v>321.50481000000002</v>
      </c>
      <c r="H8" s="21" t="s">
        <v>41</v>
      </c>
      <c r="I8" s="22">
        <v>305.98331999999999</v>
      </c>
      <c r="J8" s="23" t="s">
        <v>64</v>
      </c>
      <c r="K8" s="21" t="s">
        <v>19</v>
      </c>
      <c r="L8" s="24" t="s">
        <v>43</v>
      </c>
    </row>
    <row r="9" spans="1:12" ht="25.5">
      <c r="A9" s="17">
        <v>10</v>
      </c>
      <c r="B9" s="19" t="s">
        <v>59</v>
      </c>
      <c r="C9" s="20" t="str">
        <f t="shared" si="0"/>
        <v>Ya*********</v>
      </c>
      <c r="D9" s="19" t="s">
        <v>60</v>
      </c>
      <c r="E9" s="20" t="str">
        <f t="shared" si="1"/>
        <v>So*****</v>
      </c>
      <c r="F9" s="21">
        <v>2023</v>
      </c>
      <c r="G9" s="21">
        <v>318.48459000000003</v>
      </c>
      <c r="H9" s="21" t="s">
        <v>41</v>
      </c>
      <c r="I9" s="22">
        <v>305.98331999999999</v>
      </c>
      <c r="J9" s="23" t="s">
        <v>61</v>
      </c>
      <c r="K9" s="21" t="s">
        <v>19</v>
      </c>
      <c r="L9" s="24" t="s">
        <v>43</v>
      </c>
    </row>
    <row r="10" spans="1:12" ht="25.5">
      <c r="A10" s="17">
        <v>11</v>
      </c>
      <c r="B10" s="19" t="s">
        <v>50</v>
      </c>
      <c r="C10" s="20" t="str">
        <f t="shared" si="0"/>
        <v>Hü*****</v>
      </c>
      <c r="D10" s="19" t="s">
        <v>51</v>
      </c>
      <c r="E10" s="20" t="str">
        <f t="shared" si="1"/>
        <v>Ay***</v>
      </c>
      <c r="F10" s="21">
        <v>2023</v>
      </c>
      <c r="G10" s="21">
        <v>312.46832000000001</v>
      </c>
      <c r="H10" s="21" t="s">
        <v>41</v>
      </c>
      <c r="I10" s="22">
        <v>305.98331999999999</v>
      </c>
      <c r="J10" s="23" t="s">
        <v>52</v>
      </c>
      <c r="K10" s="21" t="s">
        <v>19</v>
      </c>
      <c r="L10" s="24" t="s">
        <v>43</v>
      </c>
    </row>
  </sheetData>
  <sortState ref="B3:L10">
    <sortCondition descending="1" ref="F3:F10"/>
    <sortCondition descending="1" ref="G3:G10"/>
    <sortCondition ref="B3:B10"/>
  </sortState>
  <mergeCells count="1">
    <mergeCell ref="A1:L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7" orientation="landscape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KURUMLARARASI (2)</vt:lpstr>
      <vt:lpstr>EK MADDE-1</vt:lpstr>
      <vt:lpstr>'KURUMLARARASI (2)'!Yazdırma_Alanı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MELİH KURNALI</dc:creator>
  <cp:lastModifiedBy>Ali GEZEN</cp:lastModifiedBy>
  <cp:lastPrinted>2025-08-21T13:07:37Z</cp:lastPrinted>
  <dcterms:created xsi:type="dcterms:W3CDTF">2025-08-05T18:55:23Z</dcterms:created>
  <dcterms:modified xsi:type="dcterms:W3CDTF">2025-09-04T13:27:33Z</dcterms:modified>
</cp:coreProperties>
</file>